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filterPrivacy="1" defaultThemeVersion="124226"/>
  <xr:revisionPtr revIDLastSave="0" documentId="13_ncr:1_{B54A6FEB-E469-4596-85C0-4E4B080CA1E5}" xr6:coauthVersionLast="47" xr6:coauthVersionMax="47" xr10:uidLastSave="{00000000-0000-0000-0000-000000000000}"/>
  <bookViews>
    <workbookView xWindow="-108" yWindow="-108" windowWidth="30936" windowHeight="16896" tabRatio="613" xr2:uid="{00000000-000D-0000-FFFF-FFFF00000000}"/>
  </bookViews>
  <sheets>
    <sheet name="ПО " sheetId="1" r:id="rId1"/>
    <sheet name="Январь 2024" sheetId="41" r:id="rId2"/>
    <sheet name="Февраль 2024" sheetId="42" r:id="rId3"/>
    <sheet name="Март 2024" sheetId="43" r:id="rId4"/>
    <sheet name="Апрель 2024" sheetId="44" r:id="rId5"/>
    <sheet name="Май 2024" sheetId="45" r:id="rId6"/>
    <sheet name="Июнь 2024" sheetId="46" r:id="rId7"/>
    <sheet name="Июль 2024" sheetId="47" r:id="rId8"/>
    <sheet name="Август 2024" sheetId="48" r:id="rId9"/>
    <sheet name="Сентябрь 2024" sheetId="49" r:id="rId10"/>
    <sheet name="Октябрь 2024" sheetId="50" r:id="rId11"/>
    <sheet name="Ноябрь 2024" sheetId="51" r:id="rId12"/>
    <sheet name="Декабрь 2024" sheetId="52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5" i="44" l="1"/>
  <c r="K16" i="44"/>
  <c r="K17" i="44"/>
  <c r="AC17" i="44"/>
  <c r="K18" i="44"/>
  <c r="K22" i="44"/>
  <c r="K23" i="44"/>
  <c r="K12" i="44" s="1"/>
  <c r="K27" i="44"/>
  <c r="K28" i="44"/>
  <c r="Z17" i="44"/>
  <c r="Z18" i="44"/>
  <c r="Z22" i="44"/>
  <c r="Z23" i="44"/>
  <c r="K17" i="43"/>
  <c r="K15" i="43"/>
  <c r="AC15" i="43" s="1"/>
  <c r="K16" i="43"/>
  <c r="K10" i="43" s="1"/>
  <c r="AC10" i="43" s="1"/>
  <c r="K18" i="43"/>
  <c r="K22" i="43"/>
  <c r="K11" i="43" s="1"/>
  <c r="K23" i="43"/>
  <c r="K27" i="43"/>
  <c r="K28" i="43"/>
  <c r="AC28" i="43" s="1"/>
  <c r="Z17" i="43"/>
  <c r="AC17" i="43" s="1"/>
  <c r="Z18" i="43"/>
  <c r="Z22" i="43"/>
  <c r="Z23" i="43"/>
  <c r="Z12" i="43" s="1"/>
  <c r="K17" i="42"/>
  <c r="K15" i="42"/>
  <c r="K16" i="42"/>
  <c r="K18" i="42"/>
  <c r="K22" i="42"/>
  <c r="K23" i="42"/>
  <c r="K27" i="42"/>
  <c r="K28" i="42"/>
  <c r="Z17" i="42"/>
  <c r="Z18" i="42"/>
  <c r="Z22" i="42"/>
  <c r="Z23" i="42"/>
  <c r="K15" i="41"/>
  <c r="K16" i="41"/>
  <c r="K17" i="41"/>
  <c r="K18" i="41"/>
  <c r="K22" i="41"/>
  <c r="K23" i="41"/>
  <c r="K27" i="41"/>
  <c r="K28" i="41"/>
  <c r="Z17" i="41"/>
  <c r="Z18" i="41"/>
  <c r="Z22" i="41"/>
  <c r="Z23" i="41"/>
  <c r="Z11" i="52"/>
  <c r="Z12" i="52"/>
  <c r="K9" i="52"/>
  <c r="K10" i="52"/>
  <c r="K11" i="52"/>
  <c r="K12" i="52"/>
  <c r="Z8" i="52"/>
  <c r="K8" i="52"/>
  <c r="AC28" i="48"/>
  <c r="AC27" i="48"/>
  <c r="AC26" i="48"/>
  <c r="AC25" i="48"/>
  <c r="AC24" i="48"/>
  <c r="AC21" i="48"/>
  <c r="AC20" i="48"/>
  <c r="AC19" i="48"/>
  <c r="AC15" i="48"/>
  <c r="AC14" i="48"/>
  <c r="AC13" i="48"/>
  <c r="AC23" i="48"/>
  <c r="AC22" i="48"/>
  <c r="AC16" i="48"/>
  <c r="AC17" i="48"/>
  <c r="AE27" i="48"/>
  <c r="AE28" i="48"/>
  <c r="AC18" i="48"/>
  <c r="AE29" i="48"/>
  <c r="Z12" i="46"/>
  <c r="Z11" i="46"/>
  <c r="AC28" i="46"/>
  <c r="AC27" i="46"/>
  <c r="AC26" i="46"/>
  <c r="AC25" i="46"/>
  <c r="AC24" i="46"/>
  <c r="AC23" i="46"/>
  <c r="AC22" i="46"/>
  <c r="AC21" i="46"/>
  <c r="AC20" i="46"/>
  <c r="AC19" i="46"/>
  <c r="AC16" i="46"/>
  <c r="AC15" i="46"/>
  <c r="AC14" i="46"/>
  <c r="AC13" i="46"/>
  <c r="K10" i="46"/>
  <c r="AC10" i="46"/>
  <c r="K9" i="46"/>
  <c r="AC9" i="46"/>
  <c r="AC18" i="46"/>
  <c r="AC17" i="46"/>
  <c r="AE28" i="46"/>
  <c r="AE27" i="46"/>
  <c r="Z8" i="46"/>
  <c r="K12" i="46"/>
  <c r="AC12" i="46"/>
  <c r="K11" i="46"/>
  <c r="K11" i="45"/>
  <c r="Z11" i="45"/>
  <c r="K12" i="45"/>
  <c r="Z12" i="45"/>
  <c r="K10" i="45"/>
  <c r="K9" i="45"/>
  <c r="AE29" i="46"/>
  <c r="K8" i="46"/>
  <c r="AC8" i="46"/>
  <c r="AC11" i="46"/>
  <c r="Z8" i="45"/>
  <c r="K8" i="45"/>
  <c r="AC28" i="44"/>
  <c r="AC27" i="44"/>
  <c r="AC26" i="44"/>
  <c r="AC25" i="44"/>
  <c r="AC24" i="44"/>
  <c r="AC21" i="44"/>
  <c r="AC20" i="44"/>
  <c r="AC19" i="44"/>
  <c r="AC16" i="44"/>
  <c r="AC15" i="44"/>
  <c r="AC14" i="44"/>
  <c r="AC13" i="44"/>
  <c r="K10" i="44"/>
  <c r="AC10" i="44"/>
  <c r="K9" i="44"/>
  <c r="AC9" i="44" s="1"/>
  <c r="K9" i="43"/>
  <c r="AC9" i="43" s="1"/>
  <c r="Z12" i="42"/>
  <c r="Z11" i="42"/>
  <c r="K12" i="42"/>
  <c r="K11" i="42"/>
  <c r="K10" i="42"/>
  <c r="K9" i="42"/>
  <c r="Z8" i="42"/>
  <c r="K8" i="42"/>
  <c r="AC18" i="52"/>
  <c r="AC28" i="52"/>
  <c r="AC27" i="52"/>
  <c r="AC26" i="52"/>
  <c r="AC25" i="52"/>
  <c r="AC24" i="52"/>
  <c r="AC23" i="52"/>
  <c r="AC22" i="52"/>
  <c r="AC21" i="52"/>
  <c r="AC20" i="52"/>
  <c r="AC19" i="52"/>
  <c r="AC16" i="52"/>
  <c r="AC15" i="52"/>
  <c r="AC14" i="52"/>
  <c r="AC13" i="52"/>
  <c r="AC10" i="52"/>
  <c r="AC9" i="52"/>
  <c r="AE28" i="52"/>
  <c r="AC12" i="52"/>
  <c r="AC11" i="52"/>
  <c r="AE27" i="52"/>
  <c r="AC17" i="52"/>
  <c r="K12" i="51"/>
  <c r="AC28" i="51"/>
  <c r="AC27" i="51"/>
  <c r="AC26" i="51"/>
  <c r="AC25" i="51"/>
  <c r="AC24" i="51"/>
  <c r="AC23" i="51"/>
  <c r="AC22" i="51"/>
  <c r="AC21" i="51"/>
  <c r="AC20" i="51"/>
  <c r="AC19" i="51"/>
  <c r="Z11" i="51"/>
  <c r="AC16" i="51"/>
  <c r="AC15" i="51"/>
  <c r="AC14" i="51"/>
  <c r="AC13" i="51"/>
  <c r="K10" i="51"/>
  <c r="AC10" i="51"/>
  <c r="K9" i="51"/>
  <c r="AC9" i="51"/>
  <c r="AE29" i="52"/>
  <c r="AC8" i="52"/>
  <c r="AC17" i="51"/>
  <c r="AE28" i="51"/>
  <c r="AE27" i="51"/>
  <c r="AC18" i="51"/>
  <c r="K11" i="51"/>
  <c r="AC11" i="51"/>
  <c r="Z12" i="51"/>
  <c r="Z8" i="51"/>
  <c r="K12" i="50"/>
  <c r="Z12" i="50"/>
  <c r="K11" i="50"/>
  <c r="AC28" i="50"/>
  <c r="AC27" i="50"/>
  <c r="AC26" i="50"/>
  <c r="AC25" i="50"/>
  <c r="AC24" i="50"/>
  <c r="AC23" i="50"/>
  <c r="AC22" i="50"/>
  <c r="AC21" i="50"/>
  <c r="AC20" i="50"/>
  <c r="AC19" i="50"/>
  <c r="AC16" i="50"/>
  <c r="AC15" i="50"/>
  <c r="AC14" i="50"/>
  <c r="AC13" i="50"/>
  <c r="K10" i="50"/>
  <c r="AC10" i="50"/>
  <c r="K9" i="50"/>
  <c r="AC9" i="50"/>
  <c r="AE27" i="50"/>
  <c r="AE28" i="50"/>
  <c r="AC12" i="51"/>
  <c r="AE29" i="51"/>
  <c r="K8" i="51"/>
  <c r="AC18" i="50"/>
  <c r="AC12" i="50"/>
  <c r="AC17" i="50"/>
  <c r="K8" i="50"/>
  <c r="Z11" i="50"/>
  <c r="Z8" i="50"/>
  <c r="AE29" i="50"/>
  <c r="AC8" i="51"/>
  <c r="AC8" i="50"/>
  <c r="AC11" i="50"/>
  <c r="Z11" i="48"/>
  <c r="Z12" i="48"/>
  <c r="K12" i="48"/>
  <c r="K11" i="48"/>
  <c r="K10" i="48"/>
  <c r="AC10" i="48"/>
  <c r="K9" i="48"/>
  <c r="AC9" i="48"/>
  <c r="AC11" i="48"/>
  <c r="AC12" i="48"/>
  <c r="Z8" i="48"/>
  <c r="K8" i="48"/>
  <c r="Z11" i="49"/>
  <c r="AC28" i="49"/>
  <c r="AC27" i="49"/>
  <c r="AC26" i="49"/>
  <c r="AC25" i="49"/>
  <c r="AC24" i="49"/>
  <c r="AC23" i="49"/>
  <c r="AC22" i="49"/>
  <c r="AC21" i="49"/>
  <c r="AC20" i="49"/>
  <c r="AC19" i="49"/>
  <c r="AC16" i="49"/>
  <c r="AC15" i="49"/>
  <c r="AC14" i="49"/>
  <c r="AC13" i="49"/>
  <c r="Z12" i="49"/>
  <c r="K10" i="49"/>
  <c r="AC10" i="49"/>
  <c r="K9" i="49"/>
  <c r="AC9" i="49"/>
  <c r="AC8" i="48"/>
  <c r="AC18" i="49"/>
  <c r="Z8" i="49"/>
  <c r="AC17" i="49"/>
  <c r="AE28" i="49"/>
  <c r="AE27" i="49"/>
  <c r="K11" i="49"/>
  <c r="AC11" i="49"/>
  <c r="K12" i="49"/>
  <c r="AC12" i="49"/>
  <c r="K12" i="47"/>
  <c r="Z12" i="47"/>
  <c r="K11" i="47"/>
  <c r="K10" i="47"/>
  <c r="AC10" i="47"/>
  <c r="K9" i="47"/>
  <c r="AC9" i="47"/>
  <c r="AC28" i="47"/>
  <c r="AC27" i="47"/>
  <c r="AC26" i="47"/>
  <c r="AC25" i="47"/>
  <c r="AC24" i="47"/>
  <c r="AC23" i="47"/>
  <c r="AC22" i="47"/>
  <c r="AC21" i="47"/>
  <c r="AC20" i="47"/>
  <c r="AC19" i="47"/>
  <c r="AC18" i="47"/>
  <c r="AC16" i="47"/>
  <c r="AC15" i="47"/>
  <c r="AC14" i="47"/>
  <c r="AC13" i="47"/>
  <c r="AE27" i="47"/>
  <c r="AE28" i="47"/>
  <c r="AE29" i="49"/>
  <c r="K8" i="49"/>
  <c r="AC8" i="49"/>
  <c r="AC12" i="47"/>
  <c r="AC17" i="47"/>
  <c r="K8" i="47"/>
  <c r="Z11" i="47"/>
  <c r="AE29" i="47"/>
  <c r="AC11" i="47"/>
  <c r="Z8" i="47"/>
  <c r="AC8" i="47"/>
  <c r="AC27" i="43"/>
  <c r="AC26" i="43"/>
  <c r="AC25" i="43"/>
  <c r="AC24" i="43"/>
  <c r="AC21" i="43"/>
  <c r="AC20" i="43"/>
  <c r="AC19" i="43"/>
  <c r="AC18" i="43"/>
  <c r="AC14" i="43"/>
  <c r="AC13" i="43"/>
  <c r="AC28" i="42"/>
  <c r="AC27" i="42"/>
  <c r="AC26" i="42"/>
  <c r="AC25" i="42"/>
  <c r="AC24" i="42"/>
  <c r="AC23" i="42"/>
  <c r="AC22" i="42"/>
  <c r="AC21" i="42"/>
  <c r="AC20" i="42"/>
  <c r="AC19" i="42"/>
  <c r="AC17" i="42"/>
  <c r="AC16" i="42"/>
  <c r="AC15" i="42"/>
  <c r="AC14" i="42"/>
  <c r="AC13" i="42"/>
  <c r="AC9" i="42"/>
  <c r="AE28" i="42"/>
  <c r="AC12" i="42"/>
  <c r="AE27" i="42"/>
  <c r="AC10" i="42"/>
  <c r="AC18" i="42"/>
  <c r="AC11" i="42"/>
  <c r="AE29" i="42"/>
  <c r="AC8" i="42"/>
  <c r="AC28" i="45"/>
  <c r="AC27" i="45"/>
  <c r="AC26" i="45"/>
  <c r="AC25" i="45"/>
  <c r="AC24" i="45"/>
  <c r="AC23" i="45"/>
  <c r="AC22" i="45"/>
  <c r="AC21" i="45"/>
  <c r="AC20" i="45"/>
  <c r="AC19" i="45"/>
  <c r="AC16" i="45"/>
  <c r="AC15" i="45"/>
  <c r="AC14" i="45"/>
  <c r="AC13" i="45"/>
  <c r="AC10" i="45"/>
  <c r="AC9" i="45"/>
  <c r="AE27" i="45"/>
  <c r="AE28" i="45"/>
  <c r="AC11" i="45"/>
  <c r="AC17" i="45"/>
  <c r="AC12" i="45"/>
  <c r="AC18" i="45"/>
  <c r="AE29" i="45"/>
  <c r="AC8" i="45"/>
  <c r="AC28" i="41"/>
  <c r="AC27" i="41"/>
  <c r="AC26" i="41"/>
  <c r="AC25" i="41"/>
  <c r="AC24" i="41"/>
  <c r="AC23" i="41"/>
  <c r="AC22" i="41"/>
  <c r="AC21" i="41"/>
  <c r="AC20" i="41"/>
  <c r="AC19" i="41"/>
  <c r="AC18" i="41"/>
  <c r="K12" i="41"/>
  <c r="AC17" i="41"/>
  <c r="AC16" i="41"/>
  <c r="AC15" i="41"/>
  <c r="AC14" i="41"/>
  <c r="AC13" i="41"/>
  <c r="Z12" i="41"/>
  <c r="Z11" i="41"/>
  <c r="K11" i="41"/>
  <c r="K10" i="41"/>
  <c r="AC10" i="41"/>
  <c r="K9" i="41"/>
  <c r="AC9" i="41"/>
  <c r="AE28" i="41"/>
  <c r="AE27" i="41"/>
  <c r="Z8" i="41"/>
  <c r="AC11" i="41"/>
  <c r="K8" i="41"/>
  <c r="AC12" i="41"/>
  <c r="AE29" i="41"/>
  <c r="AC8" i="41"/>
  <c r="K11" i="44" l="1"/>
  <c r="K8" i="44" s="1"/>
  <c r="AC18" i="44"/>
  <c r="AC22" i="44"/>
  <c r="AE27" i="44" s="1"/>
  <c r="AC23" i="44"/>
  <c r="AE28" i="44" s="1"/>
  <c r="Z11" i="44"/>
  <c r="Z12" i="44"/>
  <c r="AC16" i="43"/>
  <c r="AC22" i="43"/>
  <c r="AE27" i="43" s="1"/>
  <c r="K12" i="43"/>
  <c r="K8" i="43" s="1"/>
  <c r="Z11" i="43"/>
  <c r="AC11" i="43" s="1"/>
  <c r="AC23" i="43"/>
  <c r="AE28" i="43" s="1"/>
  <c r="AC11" i="44" l="1"/>
  <c r="AE29" i="44"/>
  <c r="AC12" i="44"/>
  <c r="Z8" i="44"/>
  <c r="AC8" i="44" s="1"/>
  <c r="AE29" i="43"/>
  <c r="AC12" i="43"/>
  <c r="Z8" i="43"/>
  <c r="AC8" i="43" s="1"/>
</calcChain>
</file>

<file path=xl/sharedStrings.xml><?xml version="1.0" encoding="utf-8"?>
<sst xmlns="http://schemas.openxmlformats.org/spreadsheetml/2006/main" count="570" uniqueCount="55">
  <si>
    <t>наименование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</si>
  <si>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</si>
  <si>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</si>
  <si>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</si>
  <si>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</si>
  <si>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</si>
  <si>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</si>
  <si>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</si>
  <si>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</si>
  <si>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</si>
  <si>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</si>
  <si>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</si>
  <si>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</si>
  <si>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</si>
  <si>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Полезный отпуск электрической энергии</t>
  </si>
  <si>
    <t>в том числе население</t>
  </si>
  <si>
    <t>ФАКТИЧЕСКИЙ ПОЛЕЗНЫЙ ОТПУСК ЭЛЕКТРИЧЕСКОЙ ЭНЕРГИИ (МОЩНОСТИ) ПО СЕТЯМ МУП "БОРИСОГЛЕБСКАЯ ГОРЭЛЕКТРОСЕТЬ"</t>
  </si>
  <si>
    <t>Электроэнергия,Всего</t>
  </si>
  <si>
    <t>ВН (кВт.ч)</t>
  </si>
  <si>
    <t>СН-1 (кВт.ч)</t>
  </si>
  <si>
    <t>СН-2 (кВт.ч)</t>
  </si>
  <si>
    <t>НН (кВТ.Ч)</t>
  </si>
  <si>
    <t>Население городское и приравненные к нему потребители</t>
  </si>
  <si>
    <t>Население сельское и приравненные к нему потребители</t>
  </si>
  <si>
    <t>кВт*ч</t>
  </si>
  <si>
    <t>втом числе:                                                         потребители юридические лица</t>
  </si>
  <si>
    <t>ФАКТИЧЕСКИЙ ПОЛЕЗНЫЙ ОТПУСК ЭЛЕКТРИЧЕСКОЙ ЭНЕРГИИ (МОЩНОСТИ) ПО СЕТЯМ ОАО  "ОБОРОНЭНЕРГО"</t>
  </si>
  <si>
    <t>в том числе:                                                         потребители юридические лица</t>
  </si>
  <si>
    <t>НН (кВТ.ч)</t>
  </si>
  <si>
    <t>Полезный отпуск электрической энергии потребителям ООО "БЭСО".</t>
  </si>
  <si>
    <t>Факт 2024 год( кВт*ч)</t>
  </si>
  <si>
    <t>за Декабрь  2024 года</t>
  </si>
  <si>
    <t>за Декабрь 2024 года</t>
  </si>
  <si>
    <t>за Ноябрь  2024 года</t>
  </si>
  <si>
    <t>за Ноябрь 2024 года</t>
  </si>
  <si>
    <t>за Январь  2024 года</t>
  </si>
  <si>
    <t>за Январь 2024 года</t>
  </si>
  <si>
    <t>за Февраль  2024 года</t>
  </si>
  <si>
    <t>за Февраль 2024 года</t>
  </si>
  <si>
    <t>за Март  2024 года</t>
  </si>
  <si>
    <t>за Март 2024 года</t>
  </si>
  <si>
    <t>за Апрель  2024 года</t>
  </si>
  <si>
    <t>за Апрель 2024 года</t>
  </si>
  <si>
    <t>за Май  2024 года</t>
  </si>
  <si>
    <t>за Май 2024 года</t>
  </si>
  <si>
    <t>за Июнь  2024 года</t>
  </si>
  <si>
    <t>за Июнь 2024 года</t>
  </si>
  <si>
    <t>за Июль  2024 года</t>
  </si>
  <si>
    <t>за Июль 2024 года</t>
  </si>
  <si>
    <t>за Август  2024 года</t>
  </si>
  <si>
    <t>за Август 2024 года</t>
  </si>
  <si>
    <t>за Сентябрь  2024 года</t>
  </si>
  <si>
    <t>за Сентябрь 2024 года</t>
  </si>
  <si>
    <t>за Октябрь  2024 года</t>
  </si>
  <si>
    <t>за Октябрь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</si>
</sst>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5">
    <xf numFmtId="0" fontId="0" fillId="0" borderId="0"/>
    <xf numFmtId="0" fontId="9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7" borderId="5" applyNumberFormat="0" applyAlignment="0" applyProtection="0"/>
    <xf numFmtId="0" fontId="13" fillId="20" borderId="6" applyNumberFormat="0" applyAlignment="0" applyProtection="0"/>
    <xf numFmtId="0" fontId="14" fillId="20" borderId="5" applyNumberFormat="0" applyAlignment="0" applyProtection="0"/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17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19" fillId="21" borderId="11" applyNumberFormat="0" applyAlignment="0" applyProtection="0"/>
    <xf numFmtId="0" fontId="20" fillId="0" borderId="0" applyNumberFormat="0" applyFill="0" applyBorder="0" applyAlignment="0" applyProtection="0"/>
    <xf numFmtId="0" fontId="21" fillId="22" borderId="0" applyNumberFormat="0" applyBorder="0" applyAlignment="0" applyProtection="0"/>
    <xf numFmtId="0" fontId="22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9" fillId="23" borderId="12" applyNumberFormat="0" applyFont="0" applyAlignment="0" applyProtection="0"/>
    <xf numFmtId="0" fontId="24" fillId="0" borderId="13" applyNumberFormat="0" applyFill="0" applyAlignment="0" applyProtection="0"/>
    <xf numFmtId="0" fontId="25" fillId="0" borderId="0" applyNumberFormat="0" applyFill="0" applyBorder="0" applyAlignment="0" applyProtection="0"/>
    <xf numFmtId="164" fontId="9" fillId="0" borderId="0" applyFont="0" applyFill="0" applyBorder="0" applyAlignment="0" applyProtection="0"/>
    <xf numFmtId="0" fontId="26" fillId="4" borderId="0" applyNumberFormat="0" applyBorder="0" applyAlignment="0" applyProtection="0"/>
    <xf numFmtId="0" fontId="1" fillId="0" borderId="0"/>
  </cellStyleXfs>
  <cellXfs count="21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7" fillId="0" borderId="0" xfId="0" applyFont="1"/>
    <xf numFmtId="3" fontId="4" fillId="0" borderId="1" xfId="0" applyNumberFormat="1" applyFont="1" applyBorder="1" applyAlignment="1">
      <alignment horizontal="center" vertical="center"/>
    </xf>
    <xf numFmtId="0" fontId="0" fillId="0" borderId="0" xfId="0" applyFill="1"/>
    <xf numFmtId="0" fontId="28" fillId="0" borderId="0" xfId="0" applyFont="1"/>
    <xf numFmtId="0" fontId="1" fillId="0" borderId="0" xfId="44"/>
    <xf numFmtId="0" fontId="5" fillId="0" borderId="0" xfId="0" applyFont="1" applyAlignment="1"/>
    <xf numFmtId="0" fontId="0" fillId="0" borderId="1" xfId="0" applyBorder="1" applyAlignment="1"/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8" fillId="0" borderId="2" xfId="0" applyFont="1" applyFill="1" applyBorder="1" applyAlignment="1"/>
    <xf numFmtId="0" fontId="8" fillId="0" borderId="3" xfId="0" applyFont="1" applyFill="1" applyBorder="1" applyAlignment="1"/>
    <xf numFmtId="0" fontId="8" fillId="0" borderId="4" xfId="0" applyFont="1" applyFill="1" applyBorder="1" applyAlignment="1"/>
    <xf numFmtId="0" fontId="7" fillId="0" borderId="2" xfId="0" applyFont="1" applyFill="1" applyBorder="1" applyAlignment="1"/>
    <xf numFmtId="0" fontId="7" fillId="0" borderId="3" xfId="0" applyFont="1" applyFill="1" applyBorder="1" applyAlignment="1"/>
    <xf numFmtId="0" fontId="7" fillId="0" borderId="4" xfId="0" applyFont="1" applyFill="1" applyBorder="1" applyAlignment="1"/>
    <xf numFmtId="0" fontId="0" fillId="0" borderId="0" xfId="0" applyFill="1" applyAlignment="1">
      <alignment horizontal="center" wrapText="1"/>
    </xf>
    <xf numFmtId="0" fontId="0" fillId="0" borderId="0" xfId="0" applyFill="1" applyAlignment="1"/>
  </cellXfs>
  <cellStyles count="45">
    <cellStyle name="20% - Акцент1 2" xfId="2" xr:uid="{00000000-0005-0000-0000-000000000000}"/>
    <cellStyle name="20% - Акцент2 2" xfId="3" xr:uid="{00000000-0005-0000-0000-000001000000}"/>
    <cellStyle name="20% - Акцент3 2" xfId="4" xr:uid="{00000000-0005-0000-0000-000002000000}"/>
    <cellStyle name="20% - Акцент4 2" xfId="5" xr:uid="{00000000-0005-0000-0000-000003000000}"/>
    <cellStyle name="20% - Акцент5 2" xfId="6" xr:uid="{00000000-0005-0000-0000-000004000000}"/>
    <cellStyle name="20% - Акцент6 2" xfId="7" xr:uid="{00000000-0005-0000-0000-000005000000}"/>
    <cellStyle name="40% - Акцент1 2" xfId="8" xr:uid="{00000000-0005-0000-0000-000006000000}"/>
    <cellStyle name="40% - Акцент2 2" xfId="9" xr:uid="{00000000-0005-0000-0000-000007000000}"/>
    <cellStyle name="40% - Акцент3 2" xfId="10" xr:uid="{00000000-0005-0000-0000-000008000000}"/>
    <cellStyle name="40% - Акцент4 2" xfId="11" xr:uid="{00000000-0005-0000-0000-000009000000}"/>
    <cellStyle name="40% - Акцент5 2" xfId="12" xr:uid="{00000000-0005-0000-0000-00000A000000}"/>
    <cellStyle name="40% - Акцент6 2" xfId="13" xr:uid="{00000000-0005-0000-0000-00000B000000}"/>
    <cellStyle name="60% - Акцент1 2" xfId="14" xr:uid="{00000000-0005-0000-0000-00000C000000}"/>
    <cellStyle name="60% - Акцент2 2" xfId="15" xr:uid="{00000000-0005-0000-0000-00000D000000}"/>
    <cellStyle name="60% - Акцент3 2" xfId="16" xr:uid="{00000000-0005-0000-0000-00000E000000}"/>
    <cellStyle name="60% - Акцент4 2" xfId="17" xr:uid="{00000000-0005-0000-0000-00000F000000}"/>
    <cellStyle name="60% - Акцент5 2" xfId="18" xr:uid="{00000000-0005-0000-0000-000010000000}"/>
    <cellStyle name="60% - Акцент6 2" xfId="19" xr:uid="{00000000-0005-0000-0000-000011000000}"/>
    <cellStyle name="Акцент1 2" xfId="20" xr:uid="{00000000-0005-0000-0000-000012000000}"/>
    <cellStyle name="Акцент2 2" xfId="21" xr:uid="{00000000-0005-0000-0000-000013000000}"/>
    <cellStyle name="Акцент3 2" xfId="22" xr:uid="{00000000-0005-0000-0000-000014000000}"/>
    <cellStyle name="Акцент4 2" xfId="23" xr:uid="{00000000-0005-0000-0000-000015000000}"/>
    <cellStyle name="Акцент5 2" xfId="24" xr:uid="{00000000-0005-0000-0000-000016000000}"/>
    <cellStyle name="Акцент6 2" xfId="25" xr:uid="{00000000-0005-0000-0000-000017000000}"/>
    <cellStyle name="Ввод  2" xfId="26" xr:uid="{00000000-0005-0000-0000-000018000000}"/>
    <cellStyle name="Вывод 2" xfId="27" xr:uid="{00000000-0005-0000-0000-000019000000}"/>
    <cellStyle name="Вычисление 2" xfId="28" xr:uid="{00000000-0005-0000-0000-00001A000000}"/>
    <cellStyle name="Заголовок 1 2" xfId="29" xr:uid="{00000000-0005-0000-0000-00001B000000}"/>
    <cellStyle name="Заголовок 2 2" xfId="30" xr:uid="{00000000-0005-0000-0000-00001C000000}"/>
    <cellStyle name="Заголовок 3 2" xfId="31" xr:uid="{00000000-0005-0000-0000-00001D000000}"/>
    <cellStyle name="Заголовок 4 2" xfId="32" xr:uid="{00000000-0005-0000-0000-00001E000000}"/>
    <cellStyle name="Итог 2" xfId="33" xr:uid="{00000000-0005-0000-0000-00001F000000}"/>
    <cellStyle name="Контрольная ячейка 2" xfId="34" xr:uid="{00000000-0005-0000-0000-000020000000}"/>
    <cellStyle name="Название 2" xfId="35" xr:uid="{00000000-0005-0000-0000-000021000000}"/>
    <cellStyle name="Нейтральный 2" xfId="36" xr:uid="{00000000-0005-0000-0000-000022000000}"/>
    <cellStyle name="Обычный" xfId="0" builtinId="0"/>
    <cellStyle name="Обычный 2" xfId="1" xr:uid="{00000000-0005-0000-0000-000024000000}"/>
    <cellStyle name="Обычный 3" xfId="44" xr:uid="{00000000-0005-0000-0000-000025000000}"/>
    <cellStyle name="Плохой 2" xfId="37" xr:uid="{00000000-0005-0000-0000-000026000000}"/>
    <cellStyle name="Пояснение 2" xfId="38" xr:uid="{00000000-0005-0000-0000-000027000000}"/>
    <cellStyle name="Примечание 2" xfId="39" xr:uid="{00000000-0005-0000-0000-000028000000}"/>
    <cellStyle name="Связанная ячейка 2" xfId="40" xr:uid="{00000000-0005-0000-0000-000029000000}"/>
    <cellStyle name="Текст предупреждения 2" xfId="41" xr:uid="{00000000-0005-0000-0000-00002A000000}"/>
    <cellStyle name="Финансовый 2" xfId="42" xr:uid="{00000000-0005-0000-0000-00002B000000}"/>
    <cellStyle name="Хороший 2" xfId="43" xr:uid="{00000000-0005-0000-0000-00002C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P7"/>
  <sheetViews>
    <sheetView tabSelected="1" workbookViewId="0">
      <selection activeCell="G7" sqref="G7"/>
    </sheetView>
  </sheetViews>
  <sheetFormatPr defaultRowHeight="14.4" x14ac:dyDescent="0.3"/>
  <cols>
    <col min="4" max="4" width="11" customWidth="1"/>
    <col min="5" max="5" width="11.109375" bestFit="1" customWidth="1"/>
    <col min="6" max="7" width="9.88671875" bestFit="1" customWidth="1"/>
    <col min="8" max="8" width="9.6640625" customWidth="1"/>
    <col min="9" max="9" width="9.88671875" bestFit="1" customWidth="1"/>
    <col min="10" max="10" width="9.6640625" customWidth="1"/>
    <col min="11" max="11" width="9.88671875" bestFit="1" customWidth="1"/>
    <col min="12" max="12" width="11" customWidth="1"/>
    <col min="13" max="13" width="10.88671875" customWidth="1"/>
    <col min="14" max="14" width="10.44140625" customWidth="1"/>
    <col min="15" max="15" width="11.44140625" customWidth="1"/>
    <col min="16" max="16" width="12.109375" customWidth="1"/>
  </cols>
  <sheetData>
    <row r="2" spans="1:16" ht="15.6" x14ac:dyDescent="0.3">
      <c r="A2" s="8" t="s">
        <v>29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4" spans="1:16" ht="15.6" x14ac:dyDescent="0.3">
      <c r="A4" s="8" t="s">
        <v>30</v>
      </c>
      <c r="B4" s="8"/>
      <c r="C4" s="8"/>
      <c r="D4" s="8"/>
    </row>
    <row r="5" spans="1:16" x14ac:dyDescent="0.3">
      <c r="A5" s="9" t="s">
        <v>0</v>
      </c>
      <c r="B5" s="9"/>
      <c r="C5" s="9"/>
      <c r="D5" s="1" t="s">
        <v>1</v>
      </c>
      <c r="E5" s="1" t="s">
        <v>2</v>
      </c>
      <c r="F5" s="1" t="s">
        <v>3</v>
      </c>
      <c r="G5" s="1" t="s">
        <v>4</v>
      </c>
      <c r="H5" s="1" t="s">
        <v>5</v>
      </c>
      <c r="I5" s="1" t="s">
        <v>6</v>
      </c>
      <c r="J5" s="1" t="s">
        <v>7</v>
      </c>
      <c r="K5" s="1" t="s">
        <v>8</v>
      </c>
      <c r="L5" s="1" t="s">
        <v>9</v>
      </c>
      <c r="M5" s="1" t="s">
        <v>10</v>
      </c>
      <c r="N5" s="1" t="s">
        <v>11</v>
      </c>
      <c r="O5" s="1" t="s">
        <v>12</v>
      </c>
      <c r="P5" s="2" t="s">
        <v>13</v>
      </c>
    </row>
    <row r="6" spans="1:16" ht="40.5" customHeight="1" x14ac:dyDescent="0.3">
      <c r="A6" s="10" t="s">
        <v>14</v>
      </c>
      <c r="B6" s="11"/>
      <c r="C6" s="12"/>
      <c r="D6" s="4">
        <v>12503791</v>
      </c>
      <c r="E6" s="4">
        <v>12728515</v>
      </c>
      <c r="F6" s="4">
        <v>12197666</v>
      </c>
      <c r="G6" s="4">
        <v>10488378</v>
      </c>
      <c r="H6" s="4"/>
      <c r="I6" s="4"/>
      <c r="J6" s="4"/>
      <c r="K6" s="4"/>
      <c r="L6" s="4"/>
      <c r="M6" s="4"/>
      <c r="N6" s="4"/>
      <c r="O6" s="4"/>
      <c r="P6" s="4"/>
    </row>
    <row r="7" spans="1:16" ht="44.25" customHeight="1" x14ac:dyDescent="0.3">
      <c r="A7" s="9" t="s">
        <v>15</v>
      </c>
      <c r="B7" s="9"/>
      <c r="C7" s="9"/>
      <c r="D7" s="4">
        <v>5175531</v>
      </c>
      <c r="E7" s="4">
        <v>5706659</v>
      </c>
      <c r="F7" s="4">
        <v>5490811</v>
      </c>
      <c r="G7" s="4">
        <v>4866574</v>
      </c>
      <c r="H7" s="4"/>
      <c r="I7" s="4"/>
      <c r="J7" s="4"/>
      <c r="K7" s="4"/>
      <c r="L7" s="4"/>
      <c r="M7" s="4"/>
      <c r="N7" s="4"/>
      <c r="O7" s="4"/>
      <c r="P7" s="4"/>
    </row>
  </sheetData>
  <mergeCells count="5">
    <mergeCell ref="A2:L2"/>
    <mergeCell ref="A4:D4"/>
    <mergeCell ref="A5:C5"/>
    <mergeCell ref="A6:C6"/>
    <mergeCell ref="A7:C7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E30"/>
  <sheetViews>
    <sheetView workbookViewId="0">
      <selection activeCell="U33" sqref="U33"/>
    </sheetView>
  </sheetViews>
  <sheetFormatPr defaultRowHeight="14.4" x14ac:dyDescent="0.3"/>
  <cols>
    <col min="2" max="2" width="8.6640625" customWidth="1"/>
    <col min="3" max="3" width="7.5546875" customWidth="1"/>
    <col min="4" max="4" width="7.109375" customWidth="1"/>
    <col min="5" max="5" width="5.88671875" customWidth="1"/>
    <col min="7" max="7" width="8.5546875" customWidth="1"/>
    <col min="8" max="8" width="9.109375" hidden="1" customWidth="1"/>
    <col min="9" max="9" width="3.88671875" hidden="1" customWidth="1"/>
    <col min="10" max="10" width="9.109375" hidden="1" customWidth="1"/>
    <col min="23" max="23" width="1.109375" customWidth="1"/>
    <col min="24" max="25" width="9.109375" hidden="1" customWidth="1"/>
  </cols>
  <sheetData>
    <row r="1" spans="1:30" x14ac:dyDescent="0.3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30" ht="15" customHeight="1" x14ac:dyDescent="0.3">
      <c r="A2" s="5"/>
      <c r="B2" s="19" t="s">
        <v>16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5"/>
      <c r="N2" s="5"/>
      <c r="O2" s="5"/>
      <c r="P2" s="5"/>
      <c r="Q2" s="19" t="s">
        <v>26</v>
      </c>
      <c r="R2" s="19"/>
      <c r="S2" s="19"/>
      <c r="T2" s="19"/>
      <c r="U2" s="19"/>
      <c r="V2" s="19"/>
      <c r="W2" s="19"/>
      <c r="X2" s="19"/>
      <c r="Y2" s="19"/>
      <c r="Z2" s="19"/>
      <c r="AA2" s="19"/>
      <c r="AB2" s="5"/>
    </row>
    <row r="3" spans="1:30" x14ac:dyDescent="0.3">
      <c r="A3" s="5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5"/>
      <c r="N3" s="5"/>
      <c r="O3" s="5"/>
      <c r="P3" s="5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5"/>
    </row>
    <row r="4" spans="1:30" x14ac:dyDescent="0.3">
      <c r="A4" s="5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5"/>
      <c r="N4" s="5"/>
      <c r="O4" s="5"/>
      <c r="P4" s="5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5"/>
    </row>
    <row r="5" spans="1:30" x14ac:dyDescent="0.3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3"/>
      <c r="AD5" s="6"/>
    </row>
    <row r="6" spans="1:30" x14ac:dyDescent="0.3">
      <c r="A6" s="5"/>
      <c r="B6" s="5"/>
      <c r="C6" s="5"/>
      <c r="D6" s="5"/>
      <c r="E6" s="20" t="s">
        <v>51</v>
      </c>
      <c r="F6" s="20"/>
      <c r="G6" s="20"/>
      <c r="H6" s="20"/>
      <c r="I6" s="20"/>
      <c r="J6" s="20"/>
      <c r="K6" s="20"/>
      <c r="L6" s="5"/>
      <c r="M6" s="5"/>
      <c r="N6" s="5"/>
      <c r="O6" s="5"/>
      <c r="P6" s="5"/>
      <c r="Q6" s="5"/>
      <c r="R6" s="5"/>
      <c r="S6" s="5"/>
      <c r="T6" s="20" t="s">
        <v>52</v>
      </c>
      <c r="U6" s="20"/>
      <c r="V6" s="20"/>
      <c r="W6" s="20"/>
      <c r="X6" s="20"/>
      <c r="Y6" s="20"/>
      <c r="Z6" s="20"/>
      <c r="AA6" s="5"/>
      <c r="AB6" s="5"/>
      <c r="AC6" s="3"/>
      <c r="AD6" s="6"/>
    </row>
    <row r="7" spans="1:30" x14ac:dyDescent="0.3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 t="s">
        <v>24</v>
      </c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 t="s">
        <v>24</v>
      </c>
      <c r="AC7" s="3"/>
      <c r="AD7" s="6"/>
    </row>
    <row r="8" spans="1:30" x14ac:dyDescent="0.3">
      <c r="A8" s="16" t="s">
        <v>17</v>
      </c>
      <c r="B8" s="17"/>
      <c r="C8" s="17"/>
      <c r="D8" s="17"/>
      <c r="E8" s="17"/>
      <c r="F8" s="17"/>
      <c r="G8" s="17"/>
      <c r="H8" s="17"/>
      <c r="I8" s="17"/>
      <c r="J8" s="18"/>
      <c r="K8" s="13">
        <f>K10+K11+K12+K9</f>
        <v>0</v>
      </c>
      <c r="L8" s="14"/>
      <c r="M8" s="15"/>
      <c r="N8" s="5"/>
      <c r="O8" s="5"/>
      <c r="P8" s="16" t="s">
        <v>17</v>
      </c>
      <c r="Q8" s="17"/>
      <c r="R8" s="17"/>
      <c r="S8" s="17"/>
      <c r="T8" s="17"/>
      <c r="U8" s="17"/>
      <c r="V8" s="17"/>
      <c r="W8" s="17"/>
      <c r="X8" s="17"/>
      <c r="Y8" s="18"/>
      <c r="Z8" s="13">
        <f>Z10+Z11+Z12+Z9</f>
        <v>0</v>
      </c>
      <c r="AA8" s="14"/>
      <c r="AB8" s="15"/>
      <c r="AC8" s="3">
        <f>K8+Z8</f>
        <v>0</v>
      </c>
      <c r="AD8" s="6"/>
    </row>
    <row r="9" spans="1:30" x14ac:dyDescent="0.3">
      <c r="A9" s="13" t="s">
        <v>18</v>
      </c>
      <c r="B9" s="14"/>
      <c r="C9" s="14"/>
      <c r="D9" s="14"/>
      <c r="E9" s="14"/>
      <c r="F9" s="14"/>
      <c r="G9" s="14"/>
      <c r="H9" s="14"/>
      <c r="I9" s="14"/>
      <c r="J9" s="15"/>
      <c r="K9" s="13">
        <f>K15</f>
        <v>0</v>
      </c>
      <c r="L9" s="14"/>
      <c r="M9" s="15"/>
      <c r="N9" s="5"/>
      <c r="O9" s="5"/>
      <c r="P9" s="13" t="s">
        <v>18</v>
      </c>
      <c r="Q9" s="14"/>
      <c r="R9" s="14"/>
      <c r="S9" s="14"/>
      <c r="T9" s="14"/>
      <c r="U9" s="14"/>
      <c r="V9" s="14"/>
      <c r="W9" s="14"/>
      <c r="X9" s="14"/>
      <c r="Y9" s="15"/>
      <c r="Z9" s="13"/>
      <c r="AA9" s="14"/>
      <c r="AB9" s="15"/>
      <c r="AC9" s="3">
        <f t="shared" ref="AC9:AC28" si="0">K9+Z9</f>
        <v>0</v>
      </c>
      <c r="AD9" s="6"/>
    </row>
    <row r="10" spans="1:30" x14ac:dyDescent="0.3">
      <c r="A10" s="13" t="s">
        <v>19</v>
      </c>
      <c r="B10" s="14"/>
      <c r="C10" s="14"/>
      <c r="D10" s="14"/>
      <c r="E10" s="14"/>
      <c r="F10" s="14"/>
      <c r="G10" s="14"/>
      <c r="H10" s="14"/>
      <c r="I10" s="14"/>
      <c r="J10" s="15"/>
      <c r="K10" s="13">
        <f>K16</f>
        <v>0</v>
      </c>
      <c r="L10" s="14"/>
      <c r="M10" s="15"/>
      <c r="N10" s="5"/>
      <c r="O10" s="5"/>
      <c r="P10" s="13" t="s">
        <v>19</v>
      </c>
      <c r="Q10" s="14"/>
      <c r="R10" s="14"/>
      <c r="S10" s="14"/>
      <c r="T10" s="14"/>
      <c r="U10" s="14"/>
      <c r="V10" s="14"/>
      <c r="W10" s="14"/>
      <c r="X10" s="14"/>
      <c r="Y10" s="15"/>
      <c r="Z10" s="13"/>
      <c r="AA10" s="14"/>
      <c r="AB10" s="15"/>
      <c r="AC10" s="3">
        <f t="shared" si="0"/>
        <v>0</v>
      </c>
      <c r="AD10" s="6"/>
    </row>
    <row r="11" spans="1:30" x14ac:dyDescent="0.3">
      <c r="A11" s="13" t="s">
        <v>20</v>
      </c>
      <c r="B11" s="14"/>
      <c r="C11" s="14"/>
      <c r="D11" s="14"/>
      <c r="E11" s="14"/>
      <c r="F11" s="14"/>
      <c r="G11" s="14"/>
      <c r="H11" s="14"/>
      <c r="I11" s="14"/>
      <c r="J11" s="15"/>
      <c r="K11" s="13">
        <f>K17+K22+K27</f>
        <v>0</v>
      </c>
      <c r="L11" s="14"/>
      <c r="M11" s="15"/>
      <c r="N11" s="5"/>
      <c r="O11" s="5"/>
      <c r="P11" s="13" t="s">
        <v>20</v>
      </c>
      <c r="Q11" s="14"/>
      <c r="R11" s="14"/>
      <c r="S11" s="14"/>
      <c r="T11" s="14"/>
      <c r="U11" s="14"/>
      <c r="V11" s="14"/>
      <c r="W11" s="14"/>
      <c r="X11" s="14"/>
      <c r="Y11" s="15"/>
      <c r="Z11" s="13">
        <f>Z17+Z22+Z27</f>
        <v>0</v>
      </c>
      <c r="AA11" s="14"/>
      <c r="AB11" s="15"/>
      <c r="AC11" s="3">
        <f t="shared" si="0"/>
        <v>0</v>
      </c>
      <c r="AD11" s="6"/>
    </row>
    <row r="12" spans="1:30" x14ac:dyDescent="0.3">
      <c r="A12" s="13" t="s">
        <v>21</v>
      </c>
      <c r="B12" s="14"/>
      <c r="C12" s="14"/>
      <c r="D12" s="14"/>
      <c r="E12" s="14"/>
      <c r="F12" s="14"/>
      <c r="G12" s="14"/>
      <c r="H12" s="14"/>
      <c r="I12" s="14"/>
      <c r="J12" s="15"/>
      <c r="K12" s="13">
        <f>K18+K23+K28</f>
        <v>0</v>
      </c>
      <c r="L12" s="14"/>
      <c r="M12" s="15"/>
      <c r="N12" s="5"/>
      <c r="O12" s="5"/>
      <c r="P12" s="13" t="s">
        <v>28</v>
      </c>
      <c r="Q12" s="14"/>
      <c r="R12" s="14"/>
      <c r="S12" s="14"/>
      <c r="T12" s="14"/>
      <c r="U12" s="14"/>
      <c r="V12" s="14"/>
      <c r="W12" s="14"/>
      <c r="X12" s="14"/>
      <c r="Y12" s="15"/>
      <c r="Z12" s="13">
        <f>Z18+Z23+Z28</f>
        <v>0</v>
      </c>
      <c r="AA12" s="14"/>
      <c r="AB12" s="15"/>
      <c r="AC12" s="3">
        <f t="shared" si="0"/>
        <v>0</v>
      </c>
      <c r="AD12" s="6"/>
    </row>
    <row r="13" spans="1:30" x14ac:dyDescent="0.3">
      <c r="A13" s="16" t="s">
        <v>25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8"/>
      <c r="N13" s="5"/>
      <c r="O13" s="5"/>
      <c r="P13" s="16" t="s">
        <v>27</v>
      </c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8"/>
      <c r="AC13" s="3">
        <f t="shared" si="0"/>
        <v>0</v>
      </c>
      <c r="AD13" s="6"/>
    </row>
    <row r="14" spans="1:30" x14ac:dyDescent="0.3">
      <c r="A14" s="16"/>
      <c r="B14" s="17"/>
      <c r="C14" s="17"/>
      <c r="D14" s="17"/>
      <c r="E14" s="17"/>
      <c r="F14" s="17"/>
      <c r="G14" s="17"/>
      <c r="H14" s="17"/>
      <c r="I14" s="17"/>
      <c r="J14" s="18"/>
      <c r="K14" s="13"/>
      <c r="L14" s="14"/>
      <c r="M14" s="15"/>
      <c r="N14" s="5"/>
      <c r="O14" s="5"/>
      <c r="P14" s="16"/>
      <c r="Q14" s="17"/>
      <c r="R14" s="17"/>
      <c r="S14" s="17"/>
      <c r="T14" s="17"/>
      <c r="U14" s="17"/>
      <c r="V14" s="17"/>
      <c r="W14" s="17"/>
      <c r="X14" s="17"/>
      <c r="Y14" s="18"/>
      <c r="Z14" s="13"/>
      <c r="AA14" s="14"/>
      <c r="AB14" s="15"/>
      <c r="AC14" s="3">
        <f t="shared" si="0"/>
        <v>0</v>
      </c>
      <c r="AD14" s="6"/>
    </row>
    <row r="15" spans="1:30" x14ac:dyDescent="0.3">
      <c r="A15" s="13" t="s">
        <v>18</v>
      </c>
      <c r="B15" s="14"/>
      <c r="C15" s="14"/>
      <c r="D15" s="14"/>
      <c r="E15" s="14"/>
      <c r="F15" s="14"/>
      <c r="G15" s="14"/>
      <c r="H15" s="14"/>
      <c r="I15" s="14"/>
      <c r="J15" s="15"/>
      <c r="K15" s="13"/>
      <c r="L15" s="14"/>
      <c r="M15" s="15"/>
      <c r="N15" s="5"/>
      <c r="O15" s="5"/>
      <c r="P15" s="13" t="s">
        <v>18</v>
      </c>
      <c r="Q15" s="14"/>
      <c r="R15" s="14"/>
      <c r="S15" s="14"/>
      <c r="T15" s="14"/>
      <c r="U15" s="14"/>
      <c r="V15" s="14"/>
      <c r="W15" s="14"/>
      <c r="X15" s="14"/>
      <c r="Y15" s="15"/>
      <c r="Z15" s="13"/>
      <c r="AA15" s="14"/>
      <c r="AB15" s="15"/>
      <c r="AC15" s="3">
        <f t="shared" si="0"/>
        <v>0</v>
      </c>
      <c r="AD15" s="6"/>
    </row>
    <row r="16" spans="1:30" x14ac:dyDescent="0.3">
      <c r="A16" s="13" t="s">
        <v>19</v>
      </c>
      <c r="B16" s="14"/>
      <c r="C16" s="14"/>
      <c r="D16" s="14"/>
      <c r="E16" s="14"/>
      <c r="F16" s="14"/>
      <c r="G16" s="14"/>
      <c r="H16" s="14"/>
      <c r="I16" s="14"/>
      <c r="J16" s="15"/>
      <c r="K16" s="13"/>
      <c r="L16" s="14"/>
      <c r="M16" s="15"/>
      <c r="N16" s="5"/>
      <c r="O16" s="5"/>
      <c r="P16" s="13" t="s">
        <v>19</v>
      </c>
      <c r="Q16" s="14"/>
      <c r="R16" s="14"/>
      <c r="S16" s="14"/>
      <c r="T16" s="14"/>
      <c r="U16" s="14"/>
      <c r="V16" s="14"/>
      <c r="W16" s="14"/>
      <c r="X16" s="14"/>
      <c r="Y16" s="15"/>
      <c r="Z16" s="13"/>
      <c r="AA16" s="14"/>
      <c r="AB16" s="15"/>
      <c r="AC16" s="3">
        <f t="shared" si="0"/>
        <v>0</v>
      </c>
      <c r="AD16" s="6"/>
    </row>
    <row r="17" spans="1:31" x14ac:dyDescent="0.3">
      <c r="A17" s="13" t="s">
        <v>20</v>
      </c>
      <c r="B17" s="14"/>
      <c r="C17" s="14"/>
      <c r="D17" s="14"/>
      <c r="E17" s="14"/>
      <c r="F17" s="14"/>
      <c r="G17" s="14"/>
      <c r="H17" s="14"/>
      <c r="I17" s="14"/>
      <c r="J17" s="15"/>
      <c r="K17" s="13"/>
      <c r="L17" s="14"/>
      <c r="M17" s="15"/>
      <c r="N17" s="5"/>
      <c r="O17" s="5"/>
      <c r="P17" s="13" t="s">
        <v>20</v>
      </c>
      <c r="Q17" s="14"/>
      <c r="R17" s="14"/>
      <c r="S17" s="14"/>
      <c r="T17" s="14"/>
      <c r="U17" s="14"/>
      <c r="V17" s="14"/>
      <c r="W17" s="14"/>
      <c r="X17" s="14"/>
      <c r="Y17" s="15"/>
      <c r="Z17" s="13"/>
      <c r="AA17" s="14"/>
      <c r="AB17" s="15"/>
      <c r="AC17" s="3">
        <f t="shared" si="0"/>
        <v>0</v>
      </c>
      <c r="AD17" s="6"/>
    </row>
    <row r="18" spans="1:31" x14ac:dyDescent="0.3">
      <c r="A18" s="13" t="s">
        <v>21</v>
      </c>
      <c r="B18" s="14"/>
      <c r="C18" s="14"/>
      <c r="D18" s="14"/>
      <c r="E18" s="14"/>
      <c r="F18" s="14"/>
      <c r="G18" s="14"/>
      <c r="H18" s="14"/>
      <c r="I18" s="14"/>
      <c r="J18" s="15"/>
      <c r="K18" s="13"/>
      <c r="L18" s="14"/>
      <c r="M18" s="15"/>
      <c r="N18" s="5"/>
      <c r="O18" s="5"/>
      <c r="P18" s="13" t="s">
        <v>28</v>
      </c>
      <c r="Q18" s="14"/>
      <c r="R18" s="14"/>
      <c r="S18" s="14"/>
      <c r="T18" s="14"/>
      <c r="U18" s="14"/>
      <c r="V18" s="14"/>
      <c r="W18" s="14"/>
      <c r="X18" s="14"/>
      <c r="Y18" s="15"/>
      <c r="Z18" s="13"/>
      <c r="AA18" s="14"/>
      <c r="AB18" s="15"/>
      <c r="AC18" s="3">
        <f t="shared" si="0"/>
        <v>0</v>
      </c>
      <c r="AD18" s="6"/>
    </row>
    <row r="19" spans="1:31" x14ac:dyDescent="0.3">
      <c r="A19" s="16" t="s">
        <v>22</v>
      </c>
      <c r="B19" s="17"/>
      <c r="C19" s="17"/>
      <c r="D19" s="17"/>
      <c r="E19" s="17"/>
      <c r="F19" s="17"/>
      <c r="G19" s="17"/>
      <c r="H19" s="17"/>
      <c r="I19" s="17"/>
      <c r="J19" s="18"/>
      <c r="K19" s="13"/>
      <c r="L19" s="14"/>
      <c r="M19" s="15"/>
      <c r="N19" s="5"/>
      <c r="O19" s="5"/>
      <c r="P19" s="16" t="s">
        <v>22</v>
      </c>
      <c r="Q19" s="17"/>
      <c r="R19" s="17"/>
      <c r="S19" s="17"/>
      <c r="T19" s="17"/>
      <c r="U19" s="17"/>
      <c r="V19" s="17"/>
      <c r="W19" s="17"/>
      <c r="X19" s="17"/>
      <c r="Y19" s="18"/>
      <c r="Z19" s="13"/>
      <c r="AA19" s="14"/>
      <c r="AB19" s="15"/>
      <c r="AC19" s="3">
        <f t="shared" si="0"/>
        <v>0</v>
      </c>
      <c r="AD19" s="6"/>
    </row>
    <row r="20" spans="1:31" x14ac:dyDescent="0.3">
      <c r="A20" s="13" t="s">
        <v>18</v>
      </c>
      <c r="B20" s="14"/>
      <c r="C20" s="14"/>
      <c r="D20" s="14"/>
      <c r="E20" s="14"/>
      <c r="F20" s="14"/>
      <c r="G20" s="14"/>
      <c r="H20" s="14"/>
      <c r="I20" s="14"/>
      <c r="J20" s="15"/>
      <c r="K20" s="13"/>
      <c r="L20" s="14"/>
      <c r="M20" s="15"/>
      <c r="N20" s="5"/>
      <c r="O20" s="5"/>
      <c r="P20" s="13" t="s">
        <v>18</v>
      </c>
      <c r="Q20" s="14"/>
      <c r="R20" s="14"/>
      <c r="S20" s="14"/>
      <c r="T20" s="14"/>
      <c r="U20" s="14"/>
      <c r="V20" s="14"/>
      <c r="W20" s="14"/>
      <c r="X20" s="14"/>
      <c r="Y20" s="15"/>
      <c r="Z20" s="13"/>
      <c r="AA20" s="14"/>
      <c r="AB20" s="15"/>
      <c r="AC20" s="3">
        <f t="shared" si="0"/>
        <v>0</v>
      </c>
      <c r="AD20" s="6"/>
    </row>
    <row r="21" spans="1:31" x14ac:dyDescent="0.3">
      <c r="A21" s="13" t="s">
        <v>19</v>
      </c>
      <c r="B21" s="14"/>
      <c r="C21" s="14"/>
      <c r="D21" s="14"/>
      <c r="E21" s="14"/>
      <c r="F21" s="14"/>
      <c r="G21" s="14"/>
      <c r="H21" s="14"/>
      <c r="I21" s="14"/>
      <c r="J21" s="15"/>
      <c r="K21" s="13"/>
      <c r="L21" s="14"/>
      <c r="M21" s="15"/>
      <c r="N21" s="5"/>
      <c r="O21" s="5"/>
      <c r="P21" s="13" t="s">
        <v>19</v>
      </c>
      <c r="Q21" s="14"/>
      <c r="R21" s="14"/>
      <c r="S21" s="14"/>
      <c r="T21" s="14"/>
      <c r="U21" s="14"/>
      <c r="V21" s="14"/>
      <c r="W21" s="14"/>
      <c r="X21" s="14"/>
      <c r="Y21" s="15"/>
      <c r="Z21" s="13"/>
      <c r="AA21" s="14"/>
      <c r="AB21" s="15"/>
      <c r="AC21" s="3">
        <f t="shared" si="0"/>
        <v>0</v>
      </c>
      <c r="AD21" s="6"/>
    </row>
    <row r="22" spans="1:31" x14ac:dyDescent="0.3">
      <c r="A22" s="13" t="s">
        <v>20</v>
      </c>
      <c r="B22" s="14"/>
      <c r="C22" s="14"/>
      <c r="D22" s="14"/>
      <c r="E22" s="14"/>
      <c r="F22" s="14"/>
      <c r="G22" s="14"/>
      <c r="H22" s="14"/>
      <c r="I22" s="14"/>
      <c r="J22" s="15"/>
      <c r="K22" s="13"/>
      <c r="L22" s="14"/>
      <c r="M22" s="15"/>
      <c r="N22" s="5"/>
      <c r="O22" s="5"/>
      <c r="P22" s="13" t="s">
        <v>20</v>
      </c>
      <c r="Q22" s="14"/>
      <c r="R22" s="14"/>
      <c r="S22" s="14"/>
      <c r="T22" s="14"/>
      <c r="U22" s="14"/>
      <c r="V22" s="14"/>
      <c r="W22" s="14"/>
      <c r="X22" s="14"/>
      <c r="Y22" s="15"/>
      <c r="Z22" s="13"/>
      <c r="AA22" s="14"/>
      <c r="AB22" s="15"/>
      <c r="AC22" s="3">
        <f t="shared" si="0"/>
        <v>0</v>
      </c>
      <c r="AD22" s="6"/>
    </row>
    <row r="23" spans="1:31" x14ac:dyDescent="0.3">
      <c r="A23" s="13" t="s">
        <v>21</v>
      </c>
      <c r="B23" s="14"/>
      <c r="C23" s="14"/>
      <c r="D23" s="14"/>
      <c r="E23" s="14"/>
      <c r="F23" s="14"/>
      <c r="G23" s="14"/>
      <c r="H23" s="14"/>
      <c r="I23" s="14"/>
      <c r="J23" s="15"/>
      <c r="K23" s="13"/>
      <c r="L23" s="14"/>
      <c r="M23" s="15"/>
      <c r="N23" s="5"/>
      <c r="O23" s="5"/>
      <c r="P23" s="13" t="s">
        <v>21</v>
      </c>
      <c r="Q23" s="14"/>
      <c r="R23" s="14"/>
      <c r="S23" s="14"/>
      <c r="T23" s="14"/>
      <c r="U23" s="14"/>
      <c r="V23" s="14"/>
      <c r="W23" s="14"/>
      <c r="X23" s="14"/>
      <c r="Y23" s="15"/>
      <c r="Z23" s="13"/>
      <c r="AA23" s="14"/>
      <c r="AB23" s="15"/>
      <c r="AC23" s="3">
        <f t="shared" si="0"/>
        <v>0</v>
      </c>
      <c r="AD23" s="6"/>
    </row>
    <row r="24" spans="1:31" x14ac:dyDescent="0.3">
      <c r="A24" s="16" t="s">
        <v>23</v>
      </c>
      <c r="B24" s="17"/>
      <c r="C24" s="17"/>
      <c r="D24" s="17"/>
      <c r="E24" s="17"/>
      <c r="F24" s="17"/>
      <c r="G24" s="17"/>
      <c r="H24" s="17"/>
      <c r="I24" s="17"/>
      <c r="J24" s="18"/>
      <c r="K24" s="13"/>
      <c r="L24" s="14"/>
      <c r="M24" s="15"/>
      <c r="N24" s="5"/>
      <c r="O24" s="5"/>
      <c r="P24" s="16" t="s">
        <v>23</v>
      </c>
      <c r="Q24" s="17"/>
      <c r="R24" s="17"/>
      <c r="S24" s="17"/>
      <c r="T24" s="17"/>
      <c r="U24" s="17"/>
      <c r="V24" s="17"/>
      <c r="W24" s="17"/>
      <c r="X24" s="17"/>
      <c r="Y24" s="18"/>
      <c r="Z24" s="13"/>
      <c r="AA24" s="14"/>
      <c r="AB24" s="15"/>
      <c r="AC24" s="3">
        <f t="shared" si="0"/>
        <v>0</v>
      </c>
      <c r="AD24" s="6"/>
    </row>
    <row r="25" spans="1:31" x14ac:dyDescent="0.3">
      <c r="A25" s="13" t="s">
        <v>18</v>
      </c>
      <c r="B25" s="14"/>
      <c r="C25" s="14"/>
      <c r="D25" s="14"/>
      <c r="E25" s="14"/>
      <c r="F25" s="14"/>
      <c r="G25" s="14"/>
      <c r="H25" s="14"/>
      <c r="I25" s="14"/>
      <c r="J25" s="15"/>
      <c r="K25" s="13"/>
      <c r="L25" s="14"/>
      <c r="M25" s="15"/>
      <c r="N25" s="5"/>
      <c r="O25" s="5"/>
      <c r="P25" s="13" t="s">
        <v>18</v>
      </c>
      <c r="Q25" s="14"/>
      <c r="R25" s="14"/>
      <c r="S25" s="14"/>
      <c r="T25" s="14"/>
      <c r="U25" s="14"/>
      <c r="V25" s="14"/>
      <c r="W25" s="14"/>
      <c r="X25" s="14"/>
      <c r="Y25" s="15"/>
      <c r="Z25" s="13"/>
      <c r="AA25" s="14"/>
      <c r="AB25" s="15"/>
      <c r="AC25" s="3">
        <f t="shared" si="0"/>
        <v>0</v>
      </c>
      <c r="AD25" s="6"/>
    </row>
    <row r="26" spans="1:31" x14ac:dyDescent="0.3">
      <c r="A26" s="13" t="s">
        <v>19</v>
      </c>
      <c r="B26" s="14"/>
      <c r="C26" s="14"/>
      <c r="D26" s="14"/>
      <c r="E26" s="14"/>
      <c r="F26" s="14"/>
      <c r="G26" s="14"/>
      <c r="H26" s="14"/>
      <c r="I26" s="14"/>
      <c r="J26" s="15"/>
      <c r="K26" s="13"/>
      <c r="L26" s="14"/>
      <c r="M26" s="15"/>
      <c r="N26" s="5"/>
      <c r="O26" s="5"/>
      <c r="P26" s="13" t="s">
        <v>19</v>
      </c>
      <c r="Q26" s="14"/>
      <c r="R26" s="14"/>
      <c r="S26" s="14"/>
      <c r="T26" s="14"/>
      <c r="U26" s="14"/>
      <c r="V26" s="14"/>
      <c r="W26" s="14"/>
      <c r="X26" s="14"/>
      <c r="Y26" s="15"/>
      <c r="Z26" s="13"/>
      <c r="AA26" s="14"/>
      <c r="AB26" s="15"/>
      <c r="AC26" s="3">
        <f t="shared" si="0"/>
        <v>0</v>
      </c>
      <c r="AD26" s="6"/>
    </row>
    <row r="27" spans="1:31" x14ac:dyDescent="0.3">
      <c r="A27" s="13" t="s">
        <v>20</v>
      </c>
      <c r="B27" s="14"/>
      <c r="C27" s="14"/>
      <c r="D27" s="14"/>
      <c r="E27" s="14"/>
      <c r="F27" s="14"/>
      <c r="G27" s="14"/>
      <c r="H27" s="14"/>
      <c r="I27" s="14"/>
      <c r="J27" s="15"/>
      <c r="K27" s="13"/>
      <c r="L27" s="14"/>
      <c r="M27" s="15"/>
      <c r="N27" s="5"/>
      <c r="O27" s="5"/>
      <c r="P27" s="13" t="s">
        <v>20</v>
      </c>
      <c r="Q27" s="14"/>
      <c r="R27" s="14"/>
      <c r="S27" s="14"/>
      <c r="T27" s="14"/>
      <c r="U27" s="14"/>
      <c r="V27" s="14"/>
      <c r="W27" s="14"/>
      <c r="X27" s="14"/>
      <c r="Y27" s="15"/>
      <c r="Z27" s="13"/>
      <c r="AA27" s="14"/>
      <c r="AB27" s="15"/>
      <c r="AC27" s="3">
        <f t="shared" si="0"/>
        <v>0</v>
      </c>
      <c r="AD27" s="6"/>
      <c r="AE27" s="3">
        <f>AC22+AC27</f>
        <v>0</v>
      </c>
    </row>
    <row r="28" spans="1:31" x14ac:dyDescent="0.3">
      <c r="A28" s="13" t="s">
        <v>21</v>
      </c>
      <c r="B28" s="14"/>
      <c r="C28" s="14"/>
      <c r="D28" s="14"/>
      <c r="E28" s="14"/>
      <c r="F28" s="14"/>
      <c r="G28" s="14"/>
      <c r="H28" s="14"/>
      <c r="I28" s="14"/>
      <c r="J28" s="15"/>
      <c r="K28" s="13"/>
      <c r="L28" s="14"/>
      <c r="M28" s="15"/>
      <c r="N28" s="5"/>
      <c r="O28" s="5"/>
      <c r="P28" s="13" t="s">
        <v>21</v>
      </c>
      <c r="Q28" s="14"/>
      <c r="R28" s="14"/>
      <c r="S28" s="14"/>
      <c r="T28" s="14"/>
      <c r="U28" s="14"/>
      <c r="V28" s="14"/>
      <c r="W28" s="14"/>
      <c r="X28" s="14"/>
      <c r="Y28" s="15"/>
      <c r="Z28" s="13"/>
      <c r="AA28" s="14"/>
      <c r="AB28" s="15"/>
      <c r="AC28" s="3">
        <f t="shared" si="0"/>
        <v>0</v>
      </c>
      <c r="AD28" s="6"/>
      <c r="AE28" s="3">
        <f>AC23+AC28</f>
        <v>0</v>
      </c>
    </row>
    <row r="29" spans="1:31" x14ac:dyDescent="0.3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6"/>
      <c r="AD29" s="6"/>
      <c r="AE29" s="3">
        <f>AE27+AE28</f>
        <v>0</v>
      </c>
    </row>
    <row r="30" spans="1:31" x14ac:dyDescent="0.3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</sheetData>
  <mergeCells count="86">
    <mergeCell ref="B2:L4"/>
    <mergeCell ref="Q2:AA4"/>
    <mergeCell ref="E6:K6"/>
    <mergeCell ref="T6:Z6"/>
    <mergeCell ref="A8:J8"/>
    <mergeCell ref="K8:M8"/>
    <mergeCell ref="P8:Y8"/>
    <mergeCell ref="Z8:AB8"/>
    <mergeCell ref="A9:J9"/>
    <mergeCell ref="K9:M9"/>
    <mergeCell ref="P9:Y9"/>
    <mergeCell ref="Z9:AB9"/>
    <mergeCell ref="A10:J10"/>
    <mergeCell ref="K10:M10"/>
    <mergeCell ref="P10:Y10"/>
    <mergeCell ref="Z10:AB10"/>
    <mergeCell ref="A11:J11"/>
    <mergeCell ref="K11:M11"/>
    <mergeCell ref="P11:Y11"/>
    <mergeCell ref="Z11:AB11"/>
    <mergeCell ref="A12:J12"/>
    <mergeCell ref="K12:M12"/>
    <mergeCell ref="P12:Y12"/>
    <mergeCell ref="Z12:AB12"/>
    <mergeCell ref="A13:M13"/>
    <mergeCell ref="P13:AB13"/>
    <mergeCell ref="A14:J14"/>
    <mergeCell ref="K14:M14"/>
    <mergeCell ref="P14:Y14"/>
    <mergeCell ref="Z14:AB14"/>
    <mergeCell ref="A15:J15"/>
    <mergeCell ref="K15:M15"/>
    <mergeCell ref="P15:Y15"/>
    <mergeCell ref="Z15:AB15"/>
    <mergeCell ref="A16:J16"/>
    <mergeCell ref="K16:M16"/>
    <mergeCell ref="P16:Y16"/>
    <mergeCell ref="Z16:AB16"/>
    <mergeCell ref="A17:J17"/>
    <mergeCell ref="K17:M17"/>
    <mergeCell ref="P17:Y17"/>
    <mergeCell ref="Z17:AB17"/>
    <mergeCell ref="A18:J18"/>
    <mergeCell ref="K18:M18"/>
    <mergeCell ref="P18:Y18"/>
    <mergeCell ref="Z18:AB18"/>
    <mergeCell ref="A19:J19"/>
    <mergeCell ref="K19:M19"/>
    <mergeCell ref="P19:Y19"/>
    <mergeCell ref="Z19:AB19"/>
    <mergeCell ref="A20:J20"/>
    <mergeCell ref="K20:M20"/>
    <mergeCell ref="P20:Y20"/>
    <mergeCell ref="Z20:AB20"/>
    <mergeCell ref="A21:J21"/>
    <mergeCell ref="K21:M21"/>
    <mergeCell ref="P21:Y21"/>
    <mergeCell ref="Z21:AB21"/>
    <mergeCell ref="A22:J22"/>
    <mergeCell ref="K22:M22"/>
    <mergeCell ref="P22:Y22"/>
    <mergeCell ref="Z22:AB22"/>
    <mergeCell ref="A23:J23"/>
    <mergeCell ref="K23:M23"/>
    <mergeCell ref="P23:Y23"/>
    <mergeCell ref="Z23:AB23"/>
    <mergeCell ref="A24:J24"/>
    <mergeCell ref="K24:M24"/>
    <mergeCell ref="P24:Y24"/>
    <mergeCell ref="Z24:AB24"/>
    <mergeCell ref="A25:J25"/>
    <mergeCell ref="K25:M25"/>
    <mergeCell ref="P25:Y25"/>
    <mergeCell ref="Z25:AB25"/>
    <mergeCell ref="A26:J26"/>
    <mergeCell ref="K26:M26"/>
    <mergeCell ref="P26:Y26"/>
    <mergeCell ref="Z26:AB26"/>
    <mergeCell ref="A27:J27"/>
    <mergeCell ref="K27:M27"/>
    <mergeCell ref="P27:Y27"/>
    <mergeCell ref="Z27:AB27"/>
    <mergeCell ref="A28:J28"/>
    <mergeCell ref="K28:M28"/>
    <mergeCell ref="P28:Y28"/>
    <mergeCell ref="Z28:AB28"/>
  </mergeCells>
  <pageMargins left="0.70866141732283472" right="0.70866141732283472" top="0.74803149606299213" bottom="0.74803149606299213" header="0.31496062992125984" footer="0.31496062992125984"/>
  <pageSetup paperSize="9" scale="64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AE30"/>
  <sheetViews>
    <sheetView workbookViewId="0">
      <selection activeCell="T39" sqref="T39"/>
    </sheetView>
  </sheetViews>
  <sheetFormatPr defaultRowHeight="14.4" x14ac:dyDescent="0.3"/>
  <cols>
    <col min="2" max="2" width="8.6640625" customWidth="1"/>
    <col min="3" max="3" width="7.5546875" customWidth="1"/>
    <col min="4" max="4" width="7.109375" customWidth="1"/>
    <col min="5" max="5" width="5.88671875" customWidth="1"/>
    <col min="7" max="7" width="8.5546875" customWidth="1"/>
    <col min="8" max="8" width="9.109375" hidden="1" customWidth="1"/>
    <col min="9" max="9" width="3.88671875" hidden="1" customWidth="1"/>
    <col min="10" max="10" width="9.109375" hidden="1" customWidth="1"/>
    <col min="23" max="23" width="1.109375" customWidth="1"/>
    <col min="24" max="25" width="9.109375" hidden="1" customWidth="1"/>
  </cols>
  <sheetData>
    <row r="1" spans="1:30" x14ac:dyDescent="0.3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30" ht="15" customHeight="1" x14ac:dyDescent="0.3">
      <c r="A2" s="5"/>
      <c r="B2" s="19" t="s">
        <v>16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5"/>
      <c r="N2" s="5"/>
      <c r="O2" s="5"/>
      <c r="P2" s="5"/>
      <c r="Q2" s="19" t="s">
        <v>26</v>
      </c>
      <c r="R2" s="19"/>
      <c r="S2" s="19"/>
      <c r="T2" s="19"/>
      <c r="U2" s="19"/>
      <c r="V2" s="19"/>
      <c r="W2" s="19"/>
      <c r="X2" s="19"/>
      <c r="Y2" s="19"/>
      <c r="Z2" s="19"/>
      <c r="AA2" s="19"/>
      <c r="AB2" s="5"/>
    </row>
    <row r="3" spans="1:30" x14ac:dyDescent="0.3">
      <c r="A3" s="5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5"/>
      <c r="N3" s="5"/>
      <c r="O3" s="5"/>
      <c r="P3" s="5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5"/>
    </row>
    <row r="4" spans="1:30" x14ac:dyDescent="0.3">
      <c r="A4" s="5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5"/>
      <c r="N4" s="5"/>
      <c r="O4" s="5"/>
      <c r="P4" s="5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5"/>
    </row>
    <row r="5" spans="1:30" x14ac:dyDescent="0.3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3"/>
      <c r="AD5" s="6"/>
    </row>
    <row r="6" spans="1:30" x14ac:dyDescent="0.3">
      <c r="A6" s="5"/>
      <c r="B6" s="5"/>
      <c r="C6" s="5"/>
      <c r="D6" s="5"/>
      <c r="E6" s="20" t="s">
        <v>53</v>
      </c>
      <c r="F6" s="20"/>
      <c r="G6" s="20"/>
      <c r="H6" s="20"/>
      <c r="I6" s="20"/>
      <c r="J6" s="20"/>
      <c r="K6" s="20"/>
      <c r="L6" s="5"/>
      <c r="M6" s="5"/>
      <c r="N6" s="5"/>
      <c r="O6" s="5"/>
      <c r="P6" s="5"/>
      <c r="Q6" s="5"/>
      <c r="R6" s="5"/>
      <c r="S6" s="5"/>
      <c r="T6" s="20" t="s">
        <v>54</v>
      </c>
      <c r="U6" s="20"/>
      <c r="V6" s="20"/>
      <c r="W6" s="20"/>
      <c r="X6" s="20"/>
      <c r="Y6" s="20"/>
      <c r="Z6" s="20"/>
      <c r="AA6" s="5"/>
      <c r="AB6" s="5"/>
      <c r="AC6" s="3"/>
      <c r="AD6" s="6"/>
    </row>
    <row r="7" spans="1:30" x14ac:dyDescent="0.3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 t="s">
        <v>24</v>
      </c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 t="s">
        <v>24</v>
      </c>
      <c r="AC7" s="3"/>
      <c r="AD7" s="6"/>
    </row>
    <row r="8" spans="1:30" x14ac:dyDescent="0.3">
      <c r="A8" s="16" t="s">
        <v>17</v>
      </c>
      <c r="B8" s="17"/>
      <c r="C8" s="17"/>
      <c r="D8" s="17"/>
      <c r="E8" s="17"/>
      <c r="F8" s="17"/>
      <c r="G8" s="17"/>
      <c r="H8" s="17"/>
      <c r="I8" s="17"/>
      <c r="J8" s="18"/>
      <c r="K8" s="13">
        <f>K10+K11+K12+K9</f>
        <v>0</v>
      </c>
      <c r="L8" s="14"/>
      <c r="M8" s="15"/>
      <c r="N8" s="5"/>
      <c r="O8" s="5"/>
      <c r="P8" s="16" t="s">
        <v>17</v>
      </c>
      <c r="Q8" s="17"/>
      <c r="R8" s="17"/>
      <c r="S8" s="17"/>
      <c r="T8" s="17"/>
      <c r="U8" s="17"/>
      <c r="V8" s="17"/>
      <c r="W8" s="17"/>
      <c r="X8" s="17"/>
      <c r="Y8" s="18"/>
      <c r="Z8" s="13">
        <f>Z10+Z11+Z12+Z9</f>
        <v>0</v>
      </c>
      <c r="AA8" s="14"/>
      <c r="AB8" s="15"/>
      <c r="AC8" s="3">
        <f>K8+Z8</f>
        <v>0</v>
      </c>
      <c r="AD8" s="6"/>
    </row>
    <row r="9" spans="1:30" x14ac:dyDescent="0.3">
      <c r="A9" s="13" t="s">
        <v>18</v>
      </c>
      <c r="B9" s="14"/>
      <c r="C9" s="14"/>
      <c r="D9" s="14"/>
      <c r="E9" s="14"/>
      <c r="F9" s="14"/>
      <c r="G9" s="14"/>
      <c r="H9" s="14"/>
      <c r="I9" s="14"/>
      <c r="J9" s="15"/>
      <c r="K9" s="13">
        <f>K15</f>
        <v>0</v>
      </c>
      <c r="L9" s="14"/>
      <c r="M9" s="15"/>
      <c r="N9" s="5"/>
      <c r="O9" s="5"/>
      <c r="P9" s="13" t="s">
        <v>18</v>
      </c>
      <c r="Q9" s="14"/>
      <c r="R9" s="14"/>
      <c r="S9" s="14"/>
      <c r="T9" s="14"/>
      <c r="U9" s="14"/>
      <c r="V9" s="14"/>
      <c r="W9" s="14"/>
      <c r="X9" s="14"/>
      <c r="Y9" s="15"/>
      <c r="Z9" s="13"/>
      <c r="AA9" s="14"/>
      <c r="AB9" s="15"/>
      <c r="AC9" s="3">
        <f t="shared" ref="AC9:AC28" si="0">K9+Z9</f>
        <v>0</v>
      </c>
      <c r="AD9" s="6"/>
    </row>
    <row r="10" spans="1:30" x14ac:dyDescent="0.3">
      <c r="A10" s="13" t="s">
        <v>19</v>
      </c>
      <c r="B10" s="14"/>
      <c r="C10" s="14"/>
      <c r="D10" s="14"/>
      <c r="E10" s="14"/>
      <c r="F10" s="14"/>
      <c r="G10" s="14"/>
      <c r="H10" s="14"/>
      <c r="I10" s="14"/>
      <c r="J10" s="15"/>
      <c r="K10" s="13">
        <f>K16</f>
        <v>0</v>
      </c>
      <c r="L10" s="14"/>
      <c r="M10" s="15"/>
      <c r="N10" s="5"/>
      <c r="O10" s="5"/>
      <c r="P10" s="13" t="s">
        <v>19</v>
      </c>
      <c r="Q10" s="14"/>
      <c r="R10" s="14"/>
      <c r="S10" s="14"/>
      <c r="T10" s="14"/>
      <c r="U10" s="14"/>
      <c r="V10" s="14"/>
      <c r="W10" s="14"/>
      <c r="X10" s="14"/>
      <c r="Y10" s="15"/>
      <c r="Z10" s="13"/>
      <c r="AA10" s="14"/>
      <c r="AB10" s="15"/>
      <c r="AC10" s="3">
        <f t="shared" si="0"/>
        <v>0</v>
      </c>
      <c r="AD10" s="6"/>
    </row>
    <row r="11" spans="1:30" x14ac:dyDescent="0.3">
      <c r="A11" s="13" t="s">
        <v>20</v>
      </c>
      <c r="B11" s="14"/>
      <c r="C11" s="14"/>
      <c r="D11" s="14"/>
      <c r="E11" s="14"/>
      <c r="F11" s="14"/>
      <c r="G11" s="14"/>
      <c r="H11" s="14"/>
      <c r="I11" s="14"/>
      <c r="J11" s="15"/>
      <c r="K11" s="13">
        <f>K17+K22+K27</f>
        <v>0</v>
      </c>
      <c r="L11" s="14"/>
      <c r="M11" s="15"/>
      <c r="N11" s="5"/>
      <c r="O11" s="5"/>
      <c r="P11" s="13" t="s">
        <v>20</v>
      </c>
      <c r="Q11" s="14"/>
      <c r="R11" s="14"/>
      <c r="S11" s="14"/>
      <c r="T11" s="14"/>
      <c r="U11" s="14"/>
      <c r="V11" s="14"/>
      <c r="W11" s="14"/>
      <c r="X11" s="14"/>
      <c r="Y11" s="15"/>
      <c r="Z11" s="13">
        <f>Z17+Z22+Z27</f>
        <v>0</v>
      </c>
      <c r="AA11" s="14"/>
      <c r="AB11" s="15"/>
      <c r="AC11" s="3">
        <f t="shared" si="0"/>
        <v>0</v>
      </c>
      <c r="AD11" s="6"/>
    </row>
    <row r="12" spans="1:30" x14ac:dyDescent="0.3">
      <c r="A12" s="13" t="s">
        <v>21</v>
      </c>
      <c r="B12" s="14"/>
      <c r="C12" s="14"/>
      <c r="D12" s="14"/>
      <c r="E12" s="14"/>
      <c r="F12" s="14"/>
      <c r="G12" s="14"/>
      <c r="H12" s="14"/>
      <c r="I12" s="14"/>
      <c r="J12" s="15"/>
      <c r="K12" s="13">
        <f>K18+K23+K28</f>
        <v>0</v>
      </c>
      <c r="L12" s="14"/>
      <c r="M12" s="15"/>
      <c r="N12" s="5"/>
      <c r="O12" s="5"/>
      <c r="P12" s="13" t="s">
        <v>28</v>
      </c>
      <c r="Q12" s="14"/>
      <c r="R12" s="14"/>
      <c r="S12" s="14"/>
      <c r="T12" s="14"/>
      <c r="U12" s="14"/>
      <c r="V12" s="14"/>
      <c r="W12" s="14"/>
      <c r="X12" s="14"/>
      <c r="Y12" s="15"/>
      <c r="Z12" s="13">
        <f>Z18+Z23+Z28</f>
        <v>0</v>
      </c>
      <c r="AA12" s="14"/>
      <c r="AB12" s="15"/>
      <c r="AC12" s="3">
        <f t="shared" si="0"/>
        <v>0</v>
      </c>
      <c r="AD12" s="6"/>
    </row>
    <row r="13" spans="1:30" x14ac:dyDescent="0.3">
      <c r="A13" s="16" t="s">
        <v>25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8"/>
      <c r="N13" s="5"/>
      <c r="O13" s="5"/>
      <c r="P13" s="16" t="s">
        <v>27</v>
      </c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8"/>
      <c r="AC13" s="3">
        <f t="shared" si="0"/>
        <v>0</v>
      </c>
      <c r="AD13" s="6"/>
    </row>
    <row r="14" spans="1:30" x14ac:dyDescent="0.3">
      <c r="A14" s="16"/>
      <c r="B14" s="17"/>
      <c r="C14" s="17"/>
      <c r="D14" s="17"/>
      <c r="E14" s="17"/>
      <c r="F14" s="17"/>
      <c r="G14" s="17"/>
      <c r="H14" s="17"/>
      <c r="I14" s="17"/>
      <c r="J14" s="18"/>
      <c r="K14" s="13"/>
      <c r="L14" s="14"/>
      <c r="M14" s="15"/>
      <c r="N14" s="5"/>
      <c r="O14" s="5"/>
      <c r="P14" s="16"/>
      <c r="Q14" s="17"/>
      <c r="R14" s="17"/>
      <c r="S14" s="17"/>
      <c r="T14" s="17"/>
      <c r="U14" s="17"/>
      <c r="V14" s="17"/>
      <c r="W14" s="17"/>
      <c r="X14" s="17"/>
      <c r="Y14" s="18"/>
      <c r="Z14" s="13"/>
      <c r="AA14" s="14"/>
      <c r="AB14" s="15"/>
      <c r="AC14" s="3">
        <f t="shared" si="0"/>
        <v>0</v>
      </c>
      <c r="AD14" s="6"/>
    </row>
    <row r="15" spans="1:30" x14ac:dyDescent="0.3">
      <c r="A15" s="13" t="s">
        <v>18</v>
      </c>
      <c r="B15" s="14"/>
      <c r="C15" s="14"/>
      <c r="D15" s="14"/>
      <c r="E15" s="14"/>
      <c r="F15" s="14"/>
      <c r="G15" s="14"/>
      <c r="H15" s="14"/>
      <c r="I15" s="14"/>
      <c r="J15" s="15"/>
      <c r="K15" s="13"/>
      <c r="L15" s="14"/>
      <c r="M15" s="15"/>
      <c r="N15" s="5"/>
      <c r="O15" s="5"/>
      <c r="P15" s="13" t="s">
        <v>18</v>
      </c>
      <c r="Q15" s="14"/>
      <c r="R15" s="14"/>
      <c r="S15" s="14"/>
      <c r="T15" s="14"/>
      <c r="U15" s="14"/>
      <c r="V15" s="14"/>
      <c r="W15" s="14"/>
      <c r="X15" s="14"/>
      <c r="Y15" s="15"/>
      <c r="Z15" s="13"/>
      <c r="AA15" s="14"/>
      <c r="AB15" s="15"/>
      <c r="AC15" s="3">
        <f t="shared" si="0"/>
        <v>0</v>
      </c>
      <c r="AD15" s="6"/>
    </row>
    <row r="16" spans="1:30" x14ac:dyDescent="0.3">
      <c r="A16" s="13" t="s">
        <v>19</v>
      </c>
      <c r="B16" s="14"/>
      <c r="C16" s="14"/>
      <c r="D16" s="14"/>
      <c r="E16" s="14"/>
      <c r="F16" s="14"/>
      <c r="G16" s="14"/>
      <c r="H16" s="14"/>
      <c r="I16" s="14"/>
      <c r="J16" s="15"/>
      <c r="K16" s="13"/>
      <c r="L16" s="14"/>
      <c r="M16" s="15"/>
      <c r="N16" s="5"/>
      <c r="O16" s="5"/>
      <c r="P16" s="13" t="s">
        <v>19</v>
      </c>
      <c r="Q16" s="14"/>
      <c r="R16" s="14"/>
      <c r="S16" s="14"/>
      <c r="T16" s="14"/>
      <c r="U16" s="14"/>
      <c r="V16" s="14"/>
      <c r="W16" s="14"/>
      <c r="X16" s="14"/>
      <c r="Y16" s="15"/>
      <c r="Z16" s="13"/>
      <c r="AA16" s="14"/>
      <c r="AB16" s="15"/>
      <c r="AC16" s="3">
        <f t="shared" si="0"/>
        <v>0</v>
      </c>
      <c r="AD16" s="6"/>
    </row>
    <row r="17" spans="1:31" x14ac:dyDescent="0.3">
      <c r="A17" s="13" t="s">
        <v>20</v>
      </c>
      <c r="B17" s="14"/>
      <c r="C17" s="14"/>
      <c r="D17" s="14"/>
      <c r="E17" s="14"/>
      <c r="F17" s="14"/>
      <c r="G17" s="14"/>
      <c r="H17" s="14"/>
      <c r="I17" s="14"/>
      <c r="J17" s="15"/>
      <c r="K17" s="13"/>
      <c r="L17" s="14"/>
      <c r="M17" s="15"/>
      <c r="N17" s="5"/>
      <c r="O17" s="5"/>
      <c r="P17" s="13" t="s">
        <v>20</v>
      </c>
      <c r="Q17" s="14"/>
      <c r="R17" s="14"/>
      <c r="S17" s="14"/>
      <c r="T17" s="14"/>
      <c r="U17" s="14"/>
      <c r="V17" s="14"/>
      <c r="W17" s="14"/>
      <c r="X17" s="14"/>
      <c r="Y17" s="15"/>
      <c r="Z17" s="13"/>
      <c r="AA17" s="14"/>
      <c r="AB17" s="15"/>
      <c r="AC17" s="3">
        <f t="shared" si="0"/>
        <v>0</v>
      </c>
      <c r="AD17" s="6"/>
    </row>
    <row r="18" spans="1:31" x14ac:dyDescent="0.3">
      <c r="A18" s="13" t="s">
        <v>21</v>
      </c>
      <c r="B18" s="14"/>
      <c r="C18" s="14"/>
      <c r="D18" s="14"/>
      <c r="E18" s="14"/>
      <c r="F18" s="14"/>
      <c r="G18" s="14"/>
      <c r="H18" s="14"/>
      <c r="I18" s="14"/>
      <c r="J18" s="15"/>
      <c r="K18" s="13"/>
      <c r="L18" s="14"/>
      <c r="M18" s="15"/>
      <c r="N18" s="5"/>
      <c r="O18" s="5"/>
      <c r="P18" s="13" t="s">
        <v>28</v>
      </c>
      <c r="Q18" s="14"/>
      <c r="R18" s="14"/>
      <c r="S18" s="14"/>
      <c r="T18" s="14"/>
      <c r="U18" s="14"/>
      <c r="V18" s="14"/>
      <c r="W18" s="14"/>
      <c r="X18" s="14"/>
      <c r="Y18" s="15"/>
      <c r="Z18" s="13"/>
      <c r="AA18" s="14"/>
      <c r="AB18" s="15"/>
      <c r="AC18" s="3">
        <f t="shared" si="0"/>
        <v>0</v>
      </c>
      <c r="AD18" s="6"/>
    </row>
    <row r="19" spans="1:31" x14ac:dyDescent="0.3">
      <c r="A19" s="16" t="s">
        <v>22</v>
      </c>
      <c r="B19" s="17"/>
      <c r="C19" s="17"/>
      <c r="D19" s="17"/>
      <c r="E19" s="17"/>
      <c r="F19" s="17"/>
      <c r="G19" s="17"/>
      <c r="H19" s="17"/>
      <c r="I19" s="17"/>
      <c r="J19" s="18"/>
      <c r="K19" s="13"/>
      <c r="L19" s="14"/>
      <c r="M19" s="15"/>
      <c r="N19" s="5"/>
      <c r="O19" s="5"/>
      <c r="P19" s="16" t="s">
        <v>22</v>
      </c>
      <c r="Q19" s="17"/>
      <c r="R19" s="17"/>
      <c r="S19" s="17"/>
      <c r="T19" s="17"/>
      <c r="U19" s="17"/>
      <c r="V19" s="17"/>
      <c r="W19" s="17"/>
      <c r="X19" s="17"/>
      <c r="Y19" s="18"/>
      <c r="Z19" s="13"/>
      <c r="AA19" s="14"/>
      <c r="AB19" s="15"/>
      <c r="AC19" s="3">
        <f t="shared" si="0"/>
        <v>0</v>
      </c>
      <c r="AD19" s="6"/>
    </row>
    <row r="20" spans="1:31" x14ac:dyDescent="0.3">
      <c r="A20" s="13" t="s">
        <v>18</v>
      </c>
      <c r="B20" s="14"/>
      <c r="C20" s="14"/>
      <c r="D20" s="14"/>
      <c r="E20" s="14"/>
      <c r="F20" s="14"/>
      <c r="G20" s="14"/>
      <c r="H20" s="14"/>
      <c r="I20" s="14"/>
      <c r="J20" s="15"/>
      <c r="K20" s="13"/>
      <c r="L20" s="14"/>
      <c r="M20" s="15"/>
      <c r="N20" s="5"/>
      <c r="O20" s="5"/>
      <c r="P20" s="13" t="s">
        <v>18</v>
      </c>
      <c r="Q20" s="14"/>
      <c r="R20" s="14"/>
      <c r="S20" s="14"/>
      <c r="T20" s="14"/>
      <c r="U20" s="14"/>
      <c r="V20" s="14"/>
      <c r="W20" s="14"/>
      <c r="X20" s="14"/>
      <c r="Y20" s="15"/>
      <c r="Z20" s="13"/>
      <c r="AA20" s="14"/>
      <c r="AB20" s="15"/>
      <c r="AC20" s="3">
        <f t="shared" si="0"/>
        <v>0</v>
      </c>
      <c r="AD20" s="6"/>
    </row>
    <row r="21" spans="1:31" x14ac:dyDescent="0.3">
      <c r="A21" s="13" t="s">
        <v>19</v>
      </c>
      <c r="B21" s="14"/>
      <c r="C21" s="14"/>
      <c r="D21" s="14"/>
      <c r="E21" s="14"/>
      <c r="F21" s="14"/>
      <c r="G21" s="14"/>
      <c r="H21" s="14"/>
      <c r="I21" s="14"/>
      <c r="J21" s="15"/>
      <c r="K21" s="13"/>
      <c r="L21" s="14"/>
      <c r="M21" s="15"/>
      <c r="N21" s="5"/>
      <c r="O21" s="5"/>
      <c r="P21" s="13" t="s">
        <v>19</v>
      </c>
      <c r="Q21" s="14"/>
      <c r="R21" s="14"/>
      <c r="S21" s="14"/>
      <c r="T21" s="14"/>
      <c r="U21" s="14"/>
      <c r="V21" s="14"/>
      <c r="W21" s="14"/>
      <c r="X21" s="14"/>
      <c r="Y21" s="15"/>
      <c r="Z21" s="13"/>
      <c r="AA21" s="14"/>
      <c r="AB21" s="15"/>
      <c r="AC21" s="3">
        <f t="shared" si="0"/>
        <v>0</v>
      </c>
      <c r="AD21" s="6"/>
    </row>
    <row r="22" spans="1:31" x14ac:dyDescent="0.3">
      <c r="A22" s="13" t="s">
        <v>20</v>
      </c>
      <c r="B22" s="14"/>
      <c r="C22" s="14"/>
      <c r="D22" s="14"/>
      <c r="E22" s="14"/>
      <c r="F22" s="14"/>
      <c r="G22" s="14"/>
      <c r="H22" s="14"/>
      <c r="I22" s="14"/>
      <c r="J22" s="15"/>
      <c r="K22" s="13"/>
      <c r="L22" s="14"/>
      <c r="M22" s="15"/>
      <c r="N22" s="5"/>
      <c r="O22" s="5"/>
      <c r="P22" s="13" t="s">
        <v>20</v>
      </c>
      <c r="Q22" s="14"/>
      <c r="R22" s="14"/>
      <c r="S22" s="14"/>
      <c r="T22" s="14"/>
      <c r="U22" s="14"/>
      <c r="V22" s="14"/>
      <c r="W22" s="14"/>
      <c r="X22" s="14"/>
      <c r="Y22" s="15"/>
      <c r="Z22" s="13"/>
      <c r="AA22" s="14"/>
      <c r="AB22" s="15"/>
      <c r="AC22" s="3">
        <f t="shared" si="0"/>
        <v>0</v>
      </c>
      <c r="AD22" s="6"/>
    </row>
    <row r="23" spans="1:31" x14ac:dyDescent="0.3">
      <c r="A23" s="13" t="s">
        <v>21</v>
      </c>
      <c r="B23" s="14"/>
      <c r="C23" s="14"/>
      <c r="D23" s="14"/>
      <c r="E23" s="14"/>
      <c r="F23" s="14"/>
      <c r="G23" s="14"/>
      <c r="H23" s="14"/>
      <c r="I23" s="14"/>
      <c r="J23" s="15"/>
      <c r="K23" s="13"/>
      <c r="L23" s="14"/>
      <c r="M23" s="15"/>
      <c r="N23" s="5"/>
      <c r="O23" s="5"/>
      <c r="P23" s="13" t="s">
        <v>21</v>
      </c>
      <c r="Q23" s="14"/>
      <c r="R23" s="14"/>
      <c r="S23" s="14"/>
      <c r="T23" s="14"/>
      <c r="U23" s="14"/>
      <c r="V23" s="14"/>
      <c r="W23" s="14"/>
      <c r="X23" s="14"/>
      <c r="Y23" s="15"/>
      <c r="Z23" s="13"/>
      <c r="AA23" s="14"/>
      <c r="AB23" s="15"/>
      <c r="AC23" s="3">
        <f t="shared" si="0"/>
        <v>0</v>
      </c>
      <c r="AD23" s="6"/>
    </row>
    <row r="24" spans="1:31" x14ac:dyDescent="0.3">
      <c r="A24" s="16" t="s">
        <v>23</v>
      </c>
      <c r="B24" s="17"/>
      <c r="C24" s="17"/>
      <c r="D24" s="17"/>
      <c r="E24" s="17"/>
      <c r="F24" s="17"/>
      <c r="G24" s="17"/>
      <c r="H24" s="17"/>
      <c r="I24" s="17"/>
      <c r="J24" s="18"/>
      <c r="K24" s="13"/>
      <c r="L24" s="14"/>
      <c r="M24" s="15"/>
      <c r="N24" s="5"/>
      <c r="O24" s="5"/>
      <c r="P24" s="16" t="s">
        <v>23</v>
      </c>
      <c r="Q24" s="17"/>
      <c r="R24" s="17"/>
      <c r="S24" s="17"/>
      <c r="T24" s="17"/>
      <c r="U24" s="17"/>
      <c r="V24" s="17"/>
      <c r="W24" s="17"/>
      <c r="X24" s="17"/>
      <c r="Y24" s="18"/>
      <c r="Z24" s="13"/>
      <c r="AA24" s="14"/>
      <c r="AB24" s="15"/>
      <c r="AC24" s="3">
        <f t="shared" si="0"/>
        <v>0</v>
      </c>
      <c r="AD24" s="6"/>
    </row>
    <row r="25" spans="1:31" x14ac:dyDescent="0.3">
      <c r="A25" s="13" t="s">
        <v>18</v>
      </c>
      <c r="B25" s="14"/>
      <c r="C25" s="14"/>
      <c r="D25" s="14"/>
      <c r="E25" s="14"/>
      <c r="F25" s="14"/>
      <c r="G25" s="14"/>
      <c r="H25" s="14"/>
      <c r="I25" s="14"/>
      <c r="J25" s="15"/>
      <c r="K25" s="13"/>
      <c r="L25" s="14"/>
      <c r="M25" s="15"/>
      <c r="N25" s="5"/>
      <c r="O25" s="5"/>
      <c r="P25" s="13" t="s">
        <v>18</v>
      </c>
      <c r="Q25" s="14"/>
      <c r="R25" s="14"/>
      <c r="S25" s="14"/>
      <c r="T25" s="14"/>
      <c r="U25" s="14"/>
      <c r="V25" s="14"/>
      <c r="W25" s="14"/>
      <c r="X25" s="14"/>
      <c r="Y25" s="15"/>
      <c r="Z25" s="13"/>
      <c r="AA25" s="14"/>
      <c r="AB25" s="15"/>
      <c r="AC25" s="3">
        <f t="shared" si="0"/>
        <v>0</v>
      </c>
      <c r="AD25" s="6"/>
    </row>
    <row r="26" spans="1:31" x14ac:dyDescent="0.3">
      <c r="A26" s="13" t="s">
        <v>19</v>
      </c>
      <c r="B26" s="14"/>
      <c r="C26" s="14"/>
      <c r="D26" s="14"/>
      <c r="E26" s="14"/>
      <c r="F26" s="14"/>
      <c r="G26" s="14"/>
      <c r="H26" s="14"/>
      <c r="I26" s="14"/>
      <c r="J26" s="15"/>
      <c r="K26" s="13"/>
      <c r="L26" s="14"/>
      <c r="M26" s="15"/>
      <c r="N26" s="5"/>
      <c r="O26" s="5"/>
      <c r="P26" s="13" t="s">
        <v>19</v>
      </c>
      <c r="Q26" s="14"/>
      <c r="R26" s="14"/>
      <c r="S26" s="14"/>
      <c r="T26" s="14"/>
      <c r="U26" s="14"/>
      <c r="V26" s="14"/>
      <c r="W26" s="14"/>
      <c r="X26" s="14"/>
      <c r="Y26" s="15"/>
      <c r="Z26" s="13"/>
      <c r="AA26" s="14"/>
      <c r="AB26" s="15"/>
      <c r="AC26" s="3">
        <f t="shared" si="0"/>
        <v>0</v>
      </c>
      <c r="AD26" s="6"/>
    </row>
    <row r="27" spans="1:31" x14ac:dyDescent="0.3">
      <c r="A27" s="13" t="s">
        <v>20</v>
      </c>
      <c r="B27" s="14"/>
      <c r="C27" s="14"/>
      <c r="D27" s="14"/>
      <c r="E27" s="14"/>
      <c r="F27" s="14"/>
      <c r="G27" s="14"/>
      <c r="H27" s="14"/>
      <c r="I27" s="14"/>
      <c r="J27" s="15"/>
      <c r="K27" s="13"/>
      <c r="L27" s="14"/>
      <c r="M27" s="15"/>
      <c r="N27" s="5"/>
      <c r="O27" s="5"/>
      <c r="P27" s="13" t="s">
        <v>20</v>
      </c>
      <c r="Q27" s="14"/>
      <c r="R27" s="14"/>
      <c r="S27" s="14"/>
      <c r="T27" s="14"/>
      <c r="U27" s="14"/>
      <c r="V27" s="14"/>
      <c r="W27" s="14"/>
      <c r="X27" s="14"/>
      <c r="Y27" s="15"/>
      <c r="Z27" s="13"/>
      <c r="AA27" s="14"/>
      <c r="AB27" s="15"/>
      <c r="AC27" s="3">
        <f t="shared" si="0"/>
        <v>0</v>
      </c>
      <c r="AD27" s="6"/>
      <c r="AE27" s="3">
        <f>AC22+AC27</f>
        <v>0</v>
      </c>
    </row>
    <row r="28" spans="1:31" x14ac:dyDescent="0.3">
      <c r="A28" s="13" t="s">
        <v>21</v>
      </c>
      <c r="B28" s="14"/>
      <c r="C28" s="14"/>
      <c r="D28" s="14"/>
      <c r="E28" s="14"/>
      <c r="F28" s="14"/>
      <c r="G28" s="14"/>
      <c r="H28" s="14"/>
      <c r="I28" s="14"/>
      <c r="J28" s="15"/>
      <c r="K28" s="13"/>
      <c r="L28" s="14"/>
      <c r="M28" s="15"/>
      <c r="N28" s="5"/>
      <c r="O28" s="5"/>
      <c r="P28" s="13" t="s">
        <v>21</v>
      </c>
      <c r="Q28" s="14"/>
      <c r="R28" s="14"/>
      <c r="S28" s="14"/>
      <c r="T28" s="14"/>
      <c r="U28" s="14"/>
      <c r="V28" s="14"/>
      <c r="W28" s="14"/>
      <c r="X28" s="14"/>
      <c r="Y28" s="15"/>
      <c r="Z28" s="13"/>
      <c r="AA28" s="14"/>
      <c r="AB28" s="15"/>
      <c r="AC28" s="3">
        <f t="shared" si="0"/>
        <v>0</v>
      </c>
      <c r="AD28" s="6"/>
      <c r="AE28" s="3">
        <f>AC23+AC28</f>
        <v>0</v>
      </c>
    </row>
    <row r="29" spans="1:31" x14ac:dyDescent="0.3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6"/>
      <c r="AD29" s="6"/>
      <c r="AE29" s="3">
        <f>AE27+AE28</f>
        <v>0</v>
      </c>
    </row>
    <row r="30" spans="1:31" x14ac:dyDescent="0.3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</sheetData>
  <mergeCells count="86">
    <mergeCell ref="A27:J27"/>
    <mergeCell ref="K27:M27"/>
    <mergeCell ref="P27:Y27"/>
    <mergeCell ref="Z27:AB27"/>
    <mergeCell ref="A28:J28"/>
    <mergeCell ref="K28:M28"/>
    <mergeCell ref="P28:Y28"/>
    <mergeCell ref="Z28:AB28"/>
    <mergeCell ref="A25:J25"/>
    <mergeCell ref="K25:M25"/>
    <mergeCell ref="P25:Y25"/>
    <mergeCell ref="Z25:AB25"/>
    <mergeCell ref="A26:J26"/>
    <mergeCell ref="K26:M26"/>
    <mergeCell ref="P26:Y26"/>
    <mergeCell ref="Z26:AB26"/>
    <mergeCell ref="A23:J23"/>
    <mergeCell ref="K23:M23"/>
    <mergeCell ref="P23:Y23"/>
    <mergeCell ref="Z23:AB23"/>
    <mergeCell ref="A24:J24"/>
    <mergeCell ref="K24:M24"/>
    <mergeCell ref="P24:Y24"/>
    <mergeCell ref="Z24:AB24"/>
    <mergeCell ref="A21:J21"/>
    <mergeCell ref="K21:M21"/>
    <mergeCell ref="P21:Y21"/>
    <mergeCell ref="Z21:AB21"/>
    <mergeCell ref="A22:J22"/>
    <mergeCell ref="K22:M22"/>
    <mergeCell ref="P22:Y22"/>
    <mergeCell ref="Z22:AB22"/>
    <mergeCell ref="A19:J19"/>
    <mergeCell ref="K19:M19"/>
    <mergeCell ref="P19:Y19"/>
    <mergeCell ref="Z19:AB19"/>
    <mergeCell ref="A20:J20"/>
    <mergeCell ref="K20:M20"/>
    <mergeCell ref="P20:Y20"/>
    <mergeCell ref="Z20:AB20"/>
    <mergeCell ref="A17:J17"/>
    <mergeCell ref="K17:M17"/>
    <mergeCell ref="P17:Y17"/>
    <mergeCell ref="Z17:AB17"/>
    <mergeCell ref="A18:J18"/>
    <mergeCell ref="K18:M18"/>
    <mergeCell ref="P18:Y18"/>
    <mergeCell ref="Z18:AB18"/>
    <mergeCell ref="A15:J15"/>
    <mergeCell ref="K15:M15"/>
    <mergeCell ref="P15:Y15"/>
    <mergeCell ref="Z15:AB15"/>
    <mergeCell ref="A16:J16"/>
    <mergeCell ref="K16:M16"/>
    <mergeCell ref="P16:Y16"/>
    <mergeCell ref="Z16:AB16"/>
    <mergeCell ref="A13:M13"/>
    <mergeCell ref="P13:AB13"/>
    <mergeCell ref="A14:J14"/>
    <mergeCell ref="K14:M14"/>
    <mergeCell ref="P14:Y14"/>
    <mergeCell ref="Z14:AB14"/>
    <mergeCell ref="A11:J11"/>
    <mergeCell ref="K11:M11"/>
    <mergeCell ref="P11:Y11"/>
    <mergeCell ref="Z11:AB11"/>
    <mergeCell ref="A12:J12"/>
    <mergeCell ref="K12:M12"/>
    <mergeCell ref="P12:Y12"/>
    <mergeCell ref="Z12:AB12"/>
    <mergeCell ref="A9:J9"/>
    <mergeCell ref="K9:M9"/>
    <mergeCell ref="P9:Y9"/>
    <mergeCell ref="Z9:AB9"/>
    <mergeCell ref="A10:J10"/>
    <mergeCell ref="K10:M10"/>
    <mergeCell ref="P10:Y10"/>
    <mergeCell ref="Z10:AB10"/>
    <mergeCell ref="B2:L4"/>
    <mergeCell ref="Q2:AA4"/>
    <mergeCell ref="E6:K6"/>
    <mergeCell ref="T6:Z6"/>
    <mergeCell ref="A8:J8"/>
    <mergeCell ref="K8:M8"/>
    <mergeCell ref="P8:Y8"/>
    <mergeCell ref="Z8:AB8"/>
  </mergeCells>
  <pageMargins left="0.70866141732283472" right="0.70866141732283472" top="0.74803149606299213" bottom="0.74803149606299213" header="0.31496062992125984" footer="0.31496062992125984"/>
  <pageSetup paperSize="9" scale="64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AE30"/>
  <sheetViews>
    <sheetView workbookViewId="0">
      <selection activeCell="V37" sqref="V37"/>
    </sheetView>
  </sheetViews>
  <sheetFormatPr defaultRowHeight="14.4" x14ac:dyDescent="0.3"/>
  <cols>
    <col min="2" max="2" width="8.6640625" customWidth="1"/>
    <col min="3" max="3" width="7.5546875" customWidth="1"/>
    <col min="4" max="4" width="7.109375" customWidth="1"/>
    <col min="5" max="5" width="5.88671875" customWidth="1"/>
    <col min="7" max="7" width="8.5546875" customWidth="1"/>
    <col min="8" max="8" width="9.109375" hidden="1" customWidth="1"/>
    <col min="9" max="9" width="3.88671875" hidden="1" customWidth="1"/>
    <col min="10" max="10" width="9.109375" hidden="1" customWidth="1"/>
    <col min="23" max="23" width="1.109375" customWidth="1"/>
    <col min="24" max="25" width="9.109375" hidden="1" customWidth="1"/>
  </cols>
  <sheetData>
    <row r="1" spans="1:30" x14ac:dyDescent="0.3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30" ht="15" customHeight="1" x14ac:dyDescent="0.3">
      <c r="A2" s="5"/>
      <c r="B2" s="19" t="s">
        <v>16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5"/>
      <c r="N2" s="5"/>
      <c r="O2" s="5"/>
      <c r="P2" s="5"/>
      <c r="Q2" s="19" t="s">
        <v>26</v>
      </c>
      <c r="R2" s="19"/>
      <c r="S2" s="19"/>
      <c r="T2" s="19"/>
      <c r="U2" s="19"/>
      <c r="V2" s="19"/>
      <c r="W2" s="19"/>
      <c r="X2" s="19"/>
      <c r="Y2" s="19"/>
      <c r="Z2" s="19"/>
      <c r="AA2" s="19"/>
      <c r="AB2" s="5"/>
    </row>
    <row r="3" spans="1:30" x14ac:dyDescent="0.3">
      <c r="A3" s="5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5"/>
      <c r="N3" s="5"/>
      <c r="O3" s="5"/>
      <c r="P3" s="5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5"/>
    </row>
    <row r="4" spans="1:30" x14ac:dyDescent="0.3">
      <c r="A4" s="5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5"/>
      <c r="N4" s="5"/>
      <c r="O4" s="5"/>
      <c r="P4" s="5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5"/>
    </row>
    <row r="5" spans="1:30" x14ac:dyDescent="0.3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3"/>
      <c r="AD5" s="6"/>
    </row>
    <row r="6" spans="1:30" x14ac:dyDescent="0.3">
      <c r="A6" s="5"/>
      <c r="B6" s="5"/>
      <c r="C6" s="5"/>
      <c r="D6" s="5"/>
      <c r="E6" s="20" t="s">
        <v>33</v>
      </c>
      <c r="F6" s="20"/>
      <c r="G6" s="20"/>
      <c r="H6" s="20"/>
      <c r="I6" s="20"/>
      <c r="J6" s="20"/>
      <c r="K6" s="20"/>
      <c r="L6" s="5"/>
      <c r="M6" s="5"/>
      <c r="N6" s="5"/>
      <c r="O6" s="5"/>
      <c r="P6" s="5"/>
      <c r="Q6" s="5"/>
      <c r="R6" s="5"/>
      <c r="S6" s="5"/>
      <c r="T6" s="20" t="s">
        <v>34</v>
      </c>
      <c r="U6" s="20"/>
      <c r="V6" s="20"/>
      <c r="W6" s="20"/>
      <c r="X6" s="20"/>
      <c r="Y6" s="20"/>
      <c r="Z6" s="20"/>
      <c r="AA6" s="5"/>
      <c r="AB6" s="5"/>
      <c r="AC6" s="3"/>
      <c r="AD6" s="6"/>
    </row>
    <row r="7" spans="1:30" x14ac:dyDescent="0.3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 t="s">
        <v>24</v>
      </c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 t="s">
        <v>24</v>
      </c>
      <c r="AC7" s="3"/>
      <c r="AD7" s="6"/>
    </row>
    <row r="8" spans="1:30" x14ac:dyDescent="0.3">
      <c r="A8" s="16" t="s">
        <v>17</v>
      </c>
      <c r="B8" s="17"/>
      <c r="C8" s="17"/>
      <c r="D8" s="17"/>
      <c r="E8" s="17"/>
      <c r="F8" s="17"/>
      <c r="G8" s="17"/>
      <c r="H8" s="17"/>
      <c r="I8" s="17"/>
      <c r="J8" s="18"/>
      <c r="K8" s="13">
        <f>K10+K11+K12+K9</f>
        <v>0</v>
      </c>
      <c r="L8" s="14"/>
      <c r="M8" s="15"/>
      <c r="N8" s="5"/>
      <c r="O8" s="5"/>
      <c r="P8" s="16" t="s">
        <v>17</v>
      </c>
      <c r="Q8" s="17"/>
      <c r="R8" s="17"/>
      <c r="S8" s="17"/>
      <c r="T8" s="17"/>
      <c r="U8" s="17"/>
      <c r="V8" s="17"/>
      <c r="W8" s="17"/>
      <c r="X8" s="17"/>
      <c r="Y8" s="18"/>
      <c r="Z8" s="13">
        <f>Z10+Z11+Z12+Z9</f>
        <v>0</v>
      </c>
      <c r="AA8" s="14"/>
      <c r="AB8" s="15"/>
      <c r="AC8" s="3">
        <f>K8+Z8</f>
        <v>0</v>
      </c>
      <c r="AD8" s="6"/>
    </row>
    <row r="9" spans="1:30" x14ac:dyDescent="0.3">
      <c r="A9" s="13" t="s">
        <v>18</v>
      </c>
      <c r="B9" s="14"/>
      <c r="C9" s="14"/>
      <c r="D9" s="14"/>
      <c r="E9" s="14"/>
      <c r="F9" s="14"/>
      <c r="G9" s="14"/>
      <c r="H9" s="14"/>
      <c r="I9" s="14"/>
      <c r="J9" s="15"/>
      <c r="K9" s="13">
        <f>K15</f>
        <v>0</v>
      </c>
      <c r="L9" s="14"/>
      <c r="M9" s="15"/>
      <c r="N9" s="5"/>
      <c r="O9" s="5"/>
      <c r="P9" s="13" t="s">
        <v>18</v>
      </c>
      <c r="Q9" s="14"/>
      <c r="R9" s="14"/>
      <c r="S9" s="14"/>
      <c r="T9" s="14"/>
      <c r="U9" s="14"/>
      <c r="V9" s="14"/>
      <c r="W9" s="14"/>
      <c r="X9" s="14"/>
      <c r="Y9" s="15"/>
      <c r="Z9" s="13"/>
      <c r="AA9" s="14"/>
      <c r="AB9" s="15"/>
      <c r="AC9" s="3">
        <f t="shared" ref="AC9:AC28" si="0">K9+Z9</f>
        <v>0</v>
      </c>
      <c r="AD9" s="6"/>
    </row>
    <row r="10" spans="1:30" x14ac:dyDescent="0.3">
      <c r="A10" s="13" t="s">
        <v>19</v>
      </c>
      <c r="B10" s="14"/>
      <c r="C10" s="14"/>
      <c r="D10" s="14"/>
      <c r="E10" s="14"/>
      <c r="F10" s="14"/>
      <c r="G10" s="14"/>
      <c r="H10" s="14"/>
      <c r="I10" s="14"/>
      <c r="J10" s="15"/>
      <c r="K10" s="13">
        <f>K16</f>
        <v>0</v>
      </c>
      <c r="L10" s="14"/>
      <c r="M10" s="15"/>
      <c r="N10" s="5"/>
      <c r="O10" s="5"/>
      <c r="P10" s="13" t="s">
        <v>19</v>
      </c>
      <c r="Q10" s="14"/>
      <c r="R10" s="14"/>
      <c r="S10" s="14"/>
      <c r="T10" s="14"/>
      <c r="U10" s="14"/>
      <c r="V10" s="14"/>
      <c r="W10" s="14"/>
      <c r="X10" s="14"/>
      <c r="Y10" s="15"/>
      <c r="Z10" s="13"/>
      <c r="AA10" s="14"/>
      <c r="AB10" s="15"/>
      <c r="AC10" s="3">
        <f t="shared" si="0"/>
        <v>0</v>
      </c>
      <c r="AD10" s="6"/>
    </row>
    <row r="11" spans="1:30" x14ac:dyDescent="0.3">
      <c r="A11" s="13" t="s">
        <v>20</v>
      </c>
      <c r="B11" s="14"/>
      <c r="C11" s="14"/>
      <c r="D11" s="14"/>
      <c r="E11" s="14"/>
      <c r="F11" s="14"/>
      <c r="G11" s="14"/>
      <c r="H11" s="14"/>
      <c r="I11" s="14"/>
      <c r="J11" s="15"/>
      <c r="K11" s="13">
        <f>K17+K22+K27</f>
        <v>0</v>
      </c>
      <c r="L11" s="14"/>
      <c r="M11" s="15"/>
      <c r="N11" s="5"/>
      <c r="O11" s="5"/>
      <c r="P11" s="13" t="s">
        <v>20</v>
      </c>
      <c r="Q11" s="14"/>
      <c r="R11" s="14"/>
      <c r="S11" s="14"/>
      <c r="T11" s="14"/>
      <c r="U11" s="14"/>
      <c r="V11" s="14"/>
      <c r="W11" s="14"/>
      <c r="X11" s="14"/>
      <c r="Y11" s="15"/>
      <c r="Z11" s="13">
        <f>Z17+Z22+Z27</f>
        <v>0</v>
      </c>
      <c r="AA11" s="14"/>
      <c r="AB11" s="15"/>
      <c r="AC11" s="3">
        <f t="shared" si="0"/>
        <v>0</v>
      </c>
      <c r="AD11" s="6"/>
    </row>
    <row r="12" spans="1:30" x14ac:dyDescent="0.3">
      <c r="A12" s="13" t="s">
        <v>21</v>
      </c>
      <c r="B12" s="14"/>
      <c r="C12" s="14"/>
      <c r="D12" s="14"/>
      <c r="E12" s="14"/>
      <c r="F12" s="14"/>
      <c r="G12" s="14"/>
      <c r="H12" s="14"/>
      <c r="I12" s="14"/>
      <c r="J12" s="15"/>
      <c r="K12" s="13">
        <f>K18+K23+K28</f>
        <v>0</v>
      </c>
      <c r="L12" s="14"/>
      <c r="M12" s="15"/>
      <c r="N12" s="5"/>
      <c r="O12" s="5"/>
      <c r="P12" s="13" t="s">
        <v>28</v>
      </c>
      <c r="Q12" s="14"/>
      <c r="R12" s="14"/>
      <c r="S12" s="14"/>
      <c r="T12" s="14"/>
      <c r="U12" s="14"/>
      <c r="V12" s="14"/>
      <c r="W12" s="14"/>
      <c r="X12" s="14"/>
      <c r="Y12" s="15"/>
      <c r="Z12" s="13">
        <f>Z18+Z23+Z28</f>
        <v>0</v>
      </c>
      <c r="AA12" s="14"/>
      <c r="AB12" s="15"/>
      <c r="AC12" s="3">
        <f t="shared" si="0"/>
        <v>0</v>
      </c>
      <c r="AD12" s="6"/>
    </row>
    <row r="13" spans="1:30" x14ac:dyDescent="0.3">
      <c r="A13" s="16" t="s">
        <v>25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8"/>
      <c r="N13" s="5"/>
      <c r="O13" s="5"/>
      <c r="P13" s="16" t="s">
        <v>27</v>
      </c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8"/>
      <c r="AC13" s="3">
        <f t="shared" si="0"/>
        <v>0</v>
      </c>
      <c r="AD13" s="6"/>
    </row>
    <row r="14" spans="1:30" x14ac:dyDescent="0.3">
      <c r="A14" s="16"/>
      <c r="B14" s="17"/>
      <c r="C14" s="17"/>
      <c r="D14" s="17"/>
      <c r="E14" s="17"/>
      <c r="F14" s="17"/>
      <c r="G14" s="17"/>
      <c r="H14" s="17"/>
      <c r="I14" s="17"/>
      <c r="J14" s="18"/>
      <c r="K14" s="13"/>
      <c r="L14" s="14"/>
      <c r="M14" s="15"/>
      <c r="N14" s="5"/>
      <c r="O14" s="5"/>
      <c r="P14" s="16"/>
      <c r="Q14" s="17"/>
      <c r="R14" s="17"/>
      <c r="S14" s="17"/>
      <c r="T14" s="17"/>
      <c r="U14" s="17"/>
      <c r="V14" s="17"/>
      <c r="W14" s="17"/>
      <c r="X14" s="17"/>
      <c r="Y14" s="18"/>
      <c r="Z14" s="13"/>
      <c r="AA14" s="14"/>
      <c r="AB14" s="15"/>
      <c r="AC14" s="3">
        <f t="shared" si="0"/>
        <v>0</v>
      </c>
      <c r="AD14" s="6"/>
    </row>
    <row r="15" spans="1:30" x14ac:dyDescent="0.3">
      <c r="A15" s="13" t="s">
        <v>18</v>
      </c>
      <c r="B15" s="14"/>
      <c r="C15" s="14"/>
      <c r="D15" s="14"/>
      <c r="E15" s="14"/>
      <c r="F15" s="14"/>
      <c r="G15" s="14"/>
      <c r="H15" s="14"/>
      <c r="I15" s="14"/>
      <c r="J15" s="15"/>
      <c r="K15" s="13"/>
      <c r="L15" s="14"/>
      <c r="M15" s="15"/>
      <c r="N15" s="5"/>
      <c r="O15" s="5"/>
      <c r="P15" s="13" t="s">
        <v>18</v>
      </c>
      <c r="Q15" s="14"/>
      <c r="R15" s="14"/>
      <c r="S15" s="14"/>
      <c r="T15" s="14"/>
      <c r="U15" s="14"/>
      <c r="V15" s="14"/>
      <c r="W15" s="14"/>
      <c r="X15" s="14"/>
      <c r="Y15" s="15"/>
      <c r="Z15" s="13"/>
      <c r="AA15" s="14"/>
      <c r="AB15" s="15"/>
      <c r="AC15" s="3">
        <f t="shared" si="0"/>
        <v>0</v>
      </c>
      <c r="AD15" s="6"/>
    </row>
    <row r="16" spans="1:30" x14ac:dyDescent="0.3">
      <c r="A16" s="13" t="s">
        <v>19</v>
      </c>
      <c r="B16" s="14"/>
      <c r="C16" s="14"/>
      <c r="D16" s="14"/>
      <c r="E16" s="14"/>
      <c r="F16" s="14"/>
      <c r="G16" s="14"/>
      <c r="H16" s="14"/>
      <c r="I16" s="14"/>
      <c r="J16" s="15"/>
      <c r="K16" s="13"/>
      <c r="L16" s="14"/>
      <c r="M16" s="15"/>
      <c r="N16" s="5"/>
      <c r="O16" s="5"/>
      <c r="P16" s="13" t="s">
        <v>19</v>
      </c>
      <c r="Q16" s="14"/>
      <c r="R16" s="14"/>
      <c r="S16" s="14"/>
      <c r="T16" s="14"/>
      <c r="U16" s="14"/>
      <c r="V16" s="14"/>
      <c r="W16" s="14"/>
      <c r="X16" s="14"/>
      <c r="Y16" s="15"/>
      <c r="Z16" s="13"/>
      <c r="AA16" s="14"/>
      <c r="AB16" s="15"/>
      <c r="AC16" s="3">
        <f t="shared" si="0"/>
        <v>0</v>
      </c>
      <c r="AD16" s="6"/>
    </row>
    <row r="17" spans="1:31" x14ac:dyDescent="0.3">
      <c r="A17" s="13" t="s">
        <v>20</v>
      </c>
      <c r="B17" s="14"/>
      <c r="C17" s="14"/>
      <c r="D17" s="14"/>
      <c r="E17" s="14"/>
      <c r="F17" s="14"/>
      <c r="G17" s="14"/>
      <c r="H17" s="14"/>
      <c r="I17" s="14"/>
      <c r="J17" s="15"/>
      <c r="K17" s="13"/>
      <c r="L17" s="14"/>
      <c r="M17" s="15"/>
      <c r="N17" s="5"/>
      <c r="O17" s="5"/>
      <c r="P17" s="13" t="s">
        <v>20</v>
      </c>
      <c r="Q17" s="14"/>
      <c r="R17" s="14"/>
      <c r="S17" s="14"/>
      <c r="T17" s="14"/>
      <c r="U17" s="14"/>
      <c r="V17" s="14"/>
      <c r="W17" s="14"/>
      <c r="X17" s="14"/>
      <c r="Y17" s="15"/>
      <c r="Z17" s="13"/>
      <c r="AA17" s="14"/>
      <c r="AB17" s="15"/>
      <c r="AC17" s="3">
        <f t="shared" si="0"/>
        <v>0</v>
      </c>
      <c r="AD17" s="6"/>
    </row>
    <row r="18" spans="1:31" x14ac:dyDescent="0.3">
      <c r="A18" s="13" t="s">
        <v>21</v>
      </c>
      <c r="B18" s="14"/>
      <c r="C18" s="14"/>
      <c r="D18" s="14"/>
      <c r="E18" s="14"/>
      <c r="F18" s="14"/>
      <c r="G18" s="14"/>
      <c r="H18" s="14"/>
      <c r="I18" s="14"/>
      <c r="J18" s="15"/>
      <c r="K18" s="13"/>
      <c r="L18" s="14"/>
      <c r="M18" s="15"/>
      <c r="N18" s="5"/>
      <c r="O18" s="5"/>
      <c r="P18" s="13" t="s">
        <v>28</v>
      </c>
      <c r="Q18" s="14"/>
      <c r="R18" s="14"/>
      <c r="S18" s="14"/>
      <c r="T18" s="14"/>
      <c r="U18" s="14"/>
      <c r="V18" s="14"/>
      <c r="W18" s="14"/>
      <c r="X18" s="14"/>
      <c r="Y18" s="15"/>
      <c r="Z18" s="13"/>
      <c r="AA18" s="14"/>
      <c r="AB18" s="15"/>
      <c r="AC18" s="3">
        <f t="shared" si="0"/>
        <v>0</v>
      </c>
      <c r="AD18" s="6"/>
    </row>
    <row r="19" spans="1:31" x14ac:dyDescent="0.3">
      <c r="A19" s="16" t="s">
        <v>22</v>
      </c>
      <c r="B19" s="17"/>
      <c r="C19" s="17"/>
      <c r="D19" s="17"/>
      <c r="E19" s="17"/>
      <c r="F19" s="17"/>
      <c r="G19" s="17"/>
      <c r="H19" s="17"/>
      <c r="I19" s="17"/>
      <c r="J19" s="18"/>
      <c r="K19" s="13"/>
      <c r="L19" s="14"/>
      <c r="M19" s="15"/>
      <c r="N19" s="5"/>
      <c r="O19" s="5"/>
      <c r="P19" s="16" t="s">
        <v>22</v>
      </c>
      <c r="Q19" s="17"/>
      <c r="R19" s="17"/>
      <c r="S19" s="17"/>
      <c r="T19" s="17"/>
      <c r="U19" s="17"/>
      <c r="V19" s="17"/>
      <c r="W19" s="17"/>
      <c r="X19" s="17"/>
      <c r="Y19" s="18"/>
      <c r="Z19" s="13"/>
      <c r="AA19" s="14"/>
      <c r="AB19" s="15"/>
      <c r="AC19" s="3">
        <f t="shared" si="0"/>
        <v>0</v>
      </c>
      <c r="AD19" s="6"/>
    </row>
    <row r="20" spans="1:31" x14ac:dyDescent="0.3">
      <c r="A20" s="13" t="s">
        <v>18</v>
      </c>
      <c r="B20" s="14"/>
      <c r="C20" s="14"/>
      <c r="D20" s="14"/>
      <c r="E20" s="14"/>
      <c r="F20" s="14"/>
      <c r="G20" s="14"/>
      <c r="H20" s="14"/>
      <c r="I20" s="14"/>
      <c r="J20" s="15"/>
      <c r="K20" s="13"/>
      <c r="L20" s="14"/>
      <c r="M20" s="15"/>
      <c r="N20" s="5"/>
      <c r="O20" s="5"/>
      <c r="P20" s="13" t="s">
        <v>18</v>
      </c>
      <c r="Q20" s="14"/>
      <c r="R20" s="14"/>
      <c r="S20" s="14"/>
      <c r="T20" s="14"/>
      <c r="U20" s="14"/>
      <c r="V20" s="14"/>
      <c r="W20" s="14"/>
      <c r="X20" s="14"/>
      <c r="Y20" s="15"/>
      <c r="Z20" s="13"/>
      <c r="AA20" s="14"/>
      <c r="AB20" s="15"/>
      <c r="AC20" s="3">
        <f t="shared" si="0"/>
        <v>0</v>
      </c>
      <c r="AD20" s="6"/>
    </row>
    <row r="21" spans="1:31" x14ac:dyDescent="0.3">
      <c r="A21" s="13" t="s">
        <v>19</v>
      </c>
      <c r="B21" s="14"/>
      <c r="C21" s="14"/>
      <c r="D21" s="14"/>
      <c r="E21" s="14"/>
      <c r="F21" s="14"/>
      <c r="G21" s="14"/>
      <c r="H21" s="14"/>
      <c r="I21" s="14"/>
      <c r="J21" s="15"/>
      <c r="K21" s="13"/>
      <c r="L21" s="14"/>
      <c r="M21" s="15"/>
      <c r="N21" s="5"/>
      <c r="O21" s="5"/>
      <c r="P21" s="13" t="s">
        <v>19</v>
      </c>
      <c r="Q21" s="14"/>
      <c r="R21" s="14"/>
      <c r="S21" s="14"/>
      <c r="T21" s="14"/>
      <c r="U21" s="14"/>
      <c r="V21" s="14"/>
      <c r="W21" s="14"/>
      <c r="X21" s="14"/>
      <c r="Y21" s="15"/>
      <c r="Z21" s="13"/>
      <c r="AA21" s="14"/>
      <c r="AB21" s="15"/>
      <c r="AC21" s="3">
        <f t="shared" si="0"/>
        <v>0</v>
      </c>
      <c r="AD21" s="6"/>
    </row>
    <row r="22" spans="1:31" x14ac:dyDescent="0.3">
      <c r="A22" s="13" t="s">
        <v>20</v>
      </c>
      <c r="B22" s="14"/>
      <c r="C22" s="14"/>
      <c r="D22" s="14"/>
      <c r="E22" s="14"/>
      <c r="F22" s="14"/>
      <c r="G22" s="14"/>
      <c r="H22" s="14"/>
      <c r="I22" s="14"/>
      <c r="J22" s="15"/>
      <c r="K22" s="13"/>
      <c r="L22" s="14"/>
      <c r="M22" s="15"/>
      <c r="N22" s="5"/>
      <c r="O22" s="5"/>
      <c r="P22" s="13" t="s">
        <v>20</v>
      </c>
      <c r="Q22" s="14"/>
      <c r="R22" s="14"/>
      <c r="S22" s="14"/>
      <c r="T22" s="14"/>
      <c r="U22" s="14"/>
      <c r="V22" s="14"/>
      <c r="W22" s="14"/>
      <c r="X22" s="14"/>
      <c r="Y22" s="15"/>
      <c r="Z22" s="13"/>
      <c r="AA22" s="14"/>
      <c r="AB22" s="15"/>
      <c r="AC22" s="3">
        <f t="shared" si="0"/>
        <v>0</v>
      </c>
      <c r="AD22" s="6"/>
    </row>
    <row r="23" spans="1:31" x14ac:dyDescent="0.3">
      <c r="A23" s="13" t="s">
        <v>21</v>
      </c>
      <c r="B23" s="14"/>
      <c r="C23" s="14"/>
      <c r="D23" s="14"/>
      <c r="E23" s="14"/>
      <c r="F23" s="14"/>
      <c r="G23" s="14"/>
      <c r="H23" s="14"/>
      <c r="I23" s="14"/>
      <c r="J23" s="15"/>
      <c r="K23" s="13"/>
      <c r="L23" s="14"/>
      <c r="M23" s="15"/>
      <c r="N23" s="5"/>
      <c r="O23" s="5"/>
      <c r="P23" s="13" t="s">
        <v>21</v>
      </c>
      <c r="Q23" s="14"/>
      <c r="R23" s="14"/>
      <c r="S23" s="14"/>
      <c r="T23" s="14"/>
      <c r="U23" s="14"/>
      <c r="V23" s="14"/>
      <c r="W23" s="14"/>
      <c r="X23" s="14"/>
      <c r="Y23" s="15"/>
      <c r="Z23" s="13"/>
      <c r="AA23" s="14"/>
      <c r="AB23" s="15"/>
      <c r="AC23" s="3">
        <f t="shared" si="0"/>
        <v>0</v>
      </c>
      <c r="AD23" s="6"/>
    </row>
    <row r="24" spans="1:31" x14ac:dyDescent="0.3">
      <c r="A24" s="16" t="s">
        <v>23</v>
      </c>
      <c r="B24" s="17"/>
      <c r="C24" s="17"/>
      <c r="D24" s="17"/>
      <c r="E24" s="17"/>
      <c r="F24" s="17"/>
      <c r="G24" s="17"/>
      <c r="H24" s="17"/>
      <c r="I24" s="17"/>
      <c r="J24" s="18"/>
      <c r="K24" s="13"/>
      <c r="L24" s="14"/>
      <c r="M24" s="15"/>
      <c r="N24" s="5"/>
      <c r="O24" s="5"/>
      <c r="P24" s="16" t="s">
        <v>23</v>
      </c>
      <c r="Q24" s="17"/>
      <c r="R24" s="17"/>
      <c r="S24" s="17"/>
      <c r="T24" s="17"/>
      <c r="U24" s="17"/>
      <c r="V24" s="17"/>
      <c r="W24" s="17"/>
      <c r="X24" s="17"/>
      <c r="Y24" s="18"/>
      <c r="Z24" s="13"/>
      <c r="AA24" s="14"/>
      <c r="AB24" s="15"/>
      <c r="AC24" s="3">
        <f t="shared" si="0"/>
        <v>0</v>
      </c>
      <c r="AD24" s="6"/>
    </row>
    <row r="25" spans="1:31" x14ac:dyDescent="0.3">
      <c r="A25" s="13" t="s">
        <v>18</v>
      </c>
      <c r="B25" s="14"/>
      <c r="C25" s="14"/>
      <c r="D25" s="14"/>
      <c r="E25" s="14"/>
      <c r="F25" s="14"/>
      <c r="G25" s="14"/>
      <c r="H25" s="14"/>
      <c r="I25" s="14"/>
      <c r="J25" s="15"/>
      <c r="K25" s="13"/>
      <c r="L25" s="14"/>
      <c r="M25" s="15"/>
      <c r="N25" s="5"/>
      <c r="O25" s="5"/>
      <c r="P25" s="13" t="s">
        <v>18</v>
      </c>
      <c r="Q25" s="14"/>
      <c r="R25" s="14"/>
      <c r="S25" s="14"/>
      <c r="T25" s="14"/>
      <c r="U25" s="14"/>
      <c r="V25" s="14"/>
      <c r="W25" s="14"/>
      <c r="X25" s="14"/>
      <c r="Y25" s="15"/>
      <c r="Z25" s="13"/>
      <c r="AA25" s="14"/>
      <c r="AB25" s="15"/>
      <c r="AC25" s="3">
        <f t="shared" si="0"/>
        <v>0</v>
      </c>
      <c r="AD25" s="6"/>
    </row>
    <row r="26" spans="1:31" x14ac:dyDescent="0.3">
      <c r="A26" s="13" t="s">
        <v>19</v>
      </c>
      <c r="B26" s="14"/>
      <c r="C26" s="14"/>
      <c r="D26" s="14"/>
      <c r="E26" s="14"/>
      <c r="F26" s="14"/>
      <c r="G26" s="14"/>
      <c r="H26" s="14"/>
      <c r="I26" s="14"/>
      <c r="J26" s="15"/>
      <c r="K26" s="13"/>
      <c r="L26" s="14"/>
      <c r="M26" s="15"/>
      <c r="N26" s="5"/>
      <c r="O26" s="5"/>
      <c r="P26" s="13" t="s">
        <v>19</v>
      </c>
      <c r="Q26" s="14"/>
      <c r="R26" s="14"/>
      <c r="S26" s="14"/>
      <c r="T26" s="14"/>
      <c r="U26" s="14"/>
      <c r="V26" s="14"/>
      <c r="W26" s="14"/>
      <c r="X26" s="14"/>
      <c r="Y26" s="15"/>
      <c r="Z26" s="13"/>
      <c r="AA26" s="14"/>
      <c r="AB26" s="15"/>
      <c r="AC26" s="3">
        <f t="shared" si="0"/>
        <v>0</v>
      </c>
      <c r="AD26" s="6"/>
    </row>
    <row r="27" spans="1:31" x14ac:dyDescent="0.3">
      <c r="A27" s="13" t="s">
        <v>20</v>
      </c>
      <c r="B27" s="14"/>
      <c r="C27" s="14"/>
      <c r="D27" s="14"/>
      <c r="E27" s="14"/>
      <c r="F27" s="14"/>
      <c r="G27" s="14"/>
      <c r="H27" s="14"/>
      <c r="I27" s="14"/>
      <c r="J27" s="15"/>
      <c r="K27" s="13"/>
      <c r="L27" s="14"/>
      <c r="M27" s="15"/>
      <c r="N27" s="5"/>
      <c r="O27" s="5"/>
      <c r="P27" s="13" t="s">
        <v>20</v>
      </c>
      <c r="Q27" s="14"/>
      <c r="R27" s="14"/>
      <c r="S27" s="14"/>
      <c r="T27" s="14"/>
      <c r="U27" s="14"/>
      <c r="V27" s="14"/>
      <c r="W27" s="14"/>
      <c r="X27" s="14"/>
      <c r="Y27" s="15"/>
      <c r="Z27" s="13"/>
      <c r="AA27" s="14"/>
      <c r="AB27" s="15"/>
      <c r="AC27" s="3">
        <f t="shared" si="0"/>
        <v>0</v>
      </c>
      <c r="AD27" s="6"/>
      <c r="AE27" s="3">
        <f>AC22+AC27</f>
        <v>0</v>
      </c>
    </row>
    <row r="28" spans="1:31" x14ac:dyDescent="0.3">
      <c r="A28" s="13" t="s">
        <v>21</v>
      </c>
      <c r="B28" s="14"/>
      <c r="C28" s="14"/>
      <c r="D28" s="14"/>
      <c r="E28" s="14"/>
      <c r="F28" s="14"/>
      <c r="G28" s="14"/>
      <c r="H28" s="14"/>
      <c r="I28" s="14"/>
      <c r="J28" s="15"/>
      <c r="K28" s="13"/>
      <c r="L28" s="14"/>
      <c r="M28" s="15"/>
      <c r="N28" s="5"/>
      <c r="O28" s="5"/>
      <c r="P28" s="13" t="s">
        <v>21</v>
      </c>
      <c r="Q28" s="14"/>
      <c r="R28" s="14"/>
      <c r="S28" s="14"/>
      <c r="T28" s="14"/>
      <c r="U28" s="14"/>
      <c r="V28" s="14"/>
      <c r="W28" s="14"/>
      <c r="X28" s="14"/>
      <c r="Y28" s="15"/>
      <c r="Z28" s="13"/>
      <c r="AA28" s="14"/>
      <c r="AB28" s="15"/>
      <c r="AC28" s="3">
        <f t="shared" si="0"/>
        <v>0</v>
      </c>
      <c r="AD28" s="6"/>
      <c r="AE28" s="3">
        <f>AC23+AC28</f>
        <v>0</v>
      </c>
    </row>
    <row r="29" spans="1:31" x14ac:dyDescent="0.3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6"/>
      <c r="AD29" s="6"/>
      <c r="AE29" s="3">
        <f>AE27+AE28</f>
        <v>0</v>
      </c>
    </row>
    <row r="30" spans="1:31" x14ac:dyDescent="0.3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</sheetData>
  <mergeCells count="86">
    <mergeCell ref="A27:J27"/>
    <mergeCell ref="K27:M27"/>
    <mergeCell ref="P27:Y27"/>
    <mergeCell ref="Z27:AB27"/>
    <mergeCell ref="A28:J28"/>
    <mergeCell ref="K28:M28"/>
    <mergeCell ref="P28:Y28"/>
    <mergeCell ref="Z28:AB28"/>
    <mergeCell ref="A25:J25"/>
    <mergeCell ref="K25:M25"/>
    <mergeCell ref="P25:Y25"/>
    <mergeCell ref="Z25:AB25"/>
    <mergeCell ref="A26:J26"/>
    <mergeCell ref="K26:M26"/>
    <mergeCell ref="P26:Y26"/>
    <mergeCell ref="Z26:AB26"/>
    <mergeCell ref="A23:J23"/>
    <mergeCell ref="K23:M23"/>
    <mergeCell ref="P23:Y23"/>
    <mergeCell ref="Z23:AB23"/>
    <mergeCell ref="A24:J24"/>
    <mergeCell ref="K24:M24"/>
    <mergeCell ref="P24:Y24"/>
    <mergeCell ref="Z24:AB24"/>
    <mergeCell ref="A21:J21"/>
    <mergeCell ref="K21:M21"/>
    <mergeCell ref="P21:Y21"/>
    <mergeCell ref="Z21:AB21"/>
    <mergeCell ref="A22:J22"/>
    <mergeCell ref="K22:M22"/>
    <mergeCell ref="P22:Y22"/>
    <mergeCell ref="Z22:AB22"/>
    <mergeCell ref="A19:J19"/>
    <mergeCell ref="K19:M19"/>
    <mergeCell ref="P19:Y19"/>
    <mergeCell ref="Z19:AB19"/>
    <mergeCell ref="A20:J20"/>
    <mergeCell ref="K20:M20"/>
    <mergeCell ref="P20:Y20"/>
    <mergeCell ref="Z20:AB20"/>
    <mergeCell ref="A17:J17"/>
    <mergeCell ref="K17:M17"/>
    <mergeCell ref="P17:Y17"/>
    <mergeCell ref="Z17:AB17"/>
    <mergeCell ref="A18:J18"/>
    <mergeCell ref="K18:M18"/>
    <mergeCell ref="P18:Y18"/>
    <mergeCell ref="Z18:AB18"/>
    <mergeCell ref="A15:J15"/>
    <mergeCell ref="K15:M15"/>
    <mergeCell ref="P15:Y15"/>
    <mergeCell ref="Z15:AB15"/>
    <mergeCell ref="A16:J16"/>
    <mergeCell ref="K16:M16"/>
    <mergeCell ref="P16:Y16"/>
    <mergeCell ref="Z16:AB16"/>
    <mergeCell ref="A13:M13"/>
    <mergeCell ref="P13:AB13"/>
    <mergeCell ref="A14:J14"/>
    <mergeCell ref="K14:M14"/>
    <mergeCell ref="P14:Y14"/>
    <mergeCell ref="Z14:AB14"/>
    <mergeCell ref="A11:J11"/>
    <mergeCell ref="K11:M11"/>
    <mergeCell ref="P11:Y11"/>
    <mergeCell ref="Z11:AB11"/>
    <mergeCell ref="A12:J12"/>
    <mergeCell ref="K12:M12"/>
    <mergeCell ref="P12:Y12"/>
    <mergeCell ref="Z12:AB12"/>
    <mergeCell ref="A9:J9"/>
    <mergeCell ref="K9:M9"/>
    <mergeCell ref="P9:Y9"/>
    <mergeCell ref="Z9:AB9"/>
    <mergeCell ref="A10:J10"/>
    <mergeCell ref="K10:M10"/>
    <mergeCell ref="P10:Y10"/>
    <mergeCell ref="Z10:AB10"/>
    <mergeCell ref="B2:L4"/>
    <mergeCell ref="Q2:AA4"/>
    <mergeCell ref="E6:K6"/>
    <mergeCell ref="T6:Z6"/>
    <mergeCell ref="A8:J8"/>
    <mergeCell ref="K8:M8"/>
    <mergeCell ref="P8:Y8"/>
    <mergeCell ref="Z8:AB8"/>
  </mergeCells>
  <pageMargins left="0.70866141732283472" right="0.70866141732283472" top="0.74803149606299213" bottom="0.74803149606299213" header="0.31496062992125984" footer="0.31496062992125984"/>
  <pageSetup paperSize="9" scale="64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AE30"/>
  <sheetViews>
    <sheetView workbookViewId="0">
      <selection activeCell="T6" sqref="T6:Z6"/>
    </sheetView>
  </sheetViews>
  <sheetFormatPr defaultRowHeight="14.4" x14ac:dyDescent="0.3"/>
  <cols>
    <col min="2" max="2" width="8.6640625" customWidth="1"/>
    <col min="3" max="3" width="7.5546875" customWidth="1"/>
    <col min="4" max="4" width="7.109375" customWidth="1"/>
    <col min="5" max="5" width="5.88671875" customWidth="1"/>
    <col min="7" max="7" width="8.5546875" customWidth="1"/>
    <col min="8" max="8" width="9.109375" hidden="1" customWidth="1"/>
    <col min="9" max="9" width="3.88671875" hidden="1" customWidth="1"/>
    <col min="10" max="10" width="9.109375" hidden="1" customWidth="1"/>
    <col min="23" max="23" width="1.109375" customWidth="1"/>
    <col min="24" max="25" width="9.109375" hidden="1" customWidth="1"/>
  </cols>
  <sheetData>
    <row r="1" spans="1:30" x14ac:dyDescent="0.3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30" ht="15" customHeight="1" x14ac:dyDescent="0.3">
      <c r="A2" s="5"/>
      <c r="B2" s="19" t="s">
        <v>16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5"/>
      <c r="N2" s="5"/>
      <c r="O2" s="5"/>
      <c r="P2" s="5"/>
      <c r="Q2" s="19" t="s">
        <v>26</v>
      </c>
      <c r="R2" s="19"/>
      <c r="S2" s="19"/>
      <c r="T2" s="19"/>
      <c r="U2" s="19"/>
      <c r="V2" s="19"/>
      <c r="W2" s="19"/>
      <c r="X2" s="19"/>
      <c r="Y2" s="19"/>
      <c r="Z2" s="19"/>
      <c r="AA2" s="19"/>
      <c r="AB2" s="5"/>
    </row>
    <row r="3" spans="1:30" x14ac:dyDescent="0.3">
      <c r="A3" s="5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5"/>
      <c r="N3" s="5"/>
      <c r="O3" s="5"/>
      <c r="P3" s="5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5"/>
    </row>
    <row r="4" spans="1:30" x14ac:dyDescent="0.3">
      <c r="A4" s="5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5"/>
      <c r="N4" s="5"/>
      <c r="O4" s="5"/>
      <c r="P4" s="5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5"/>
    </row>
    <row r="5" spans="1:30" x14ac:dyDescent="0.3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3"/>
      <c r="AD5" s="6"/>
    </row>
    <row r="6" spans="1:30" x14ac:dyDescent="0.3">
      <c r="A6" s="5"/>
      <c r="B6" s="5"/>
      <c r="C6" s="5"/>
      <c r="D6" s="5"/>
      <c r="E6" s="20" t="s">
        <v>31</v>
      </c>
      <c r="F6" s="20"/>
      <c r="G6" s="20"/>
      <c r="H6" s="20"/>
      <c r="I6" s="20"/>
      <c r="J6" s="20"/>
      <c r="K6" s="20"/>
      <c r="L6" s="5"/>
      <c r="M6" s="5"/>
      <c r="N6" s="5"/>
      <c r="O6" s="5"/>
      <c r="P6" s="5"/>
      <c r="Q6" s="5"/>
      <c r="R6" s="5"/>
      <c r="S6" s="5"/>
      <c r="T6" s="20" t="s">
        <v>32</v>
      </c>
      <c r="U6" s="20"/>
      <c r="V6" s="20"/>
      <c r="W6" s="20"/>
      <c r="X6" s="20"/>
      <c r="Y6" s="20"/>
      <c r="Z6" s="20"/>
      <c r="AA6" s="5"/>
      <c r="AB6" s="5"/>
      <c r="AC6" s="3"/>
      <c r="AD6" s="6"/>
    </row>
    <row r="7" spans="1:30" x14ac:dyDescent="0.3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 t="s">
        <v>24</v>
      </c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 t="s">
        <v>24</v>
      </c>
      <c r="AC7" s="3"/>
      <c r="AD7" s="6"/>
    </row>
    <row r="8" spans="1:30" x14ac:dyDescent="0.3">
      <c r="A8" s="16" t="s">
        <v>17</v>
      </c>
      <c r="B8" s="17"/>
      <c r="C8" s="17"/>
      <c r="D8" s="17"/>
      <c r="E8" s="17"/>
      <c r="F8" s="17"/>
      <c r="G8" s="17"/>
      <c r="H8" s="17"/>
      <c r="I8" s="17"/>
      <c r="J8" s="18"/>
      <c r="K8" s="13">
        <f>K10+K11+K12+K9</f>
        <v>0</v>
      </c>
      <c r="L8" s="14"/>
      <c r="M8" s="15"/>
      <c r="N8" s="5"/>
      <c r="O8" s="5"/>
      <c r="P8" s="16" t="s">
        <v>17</v>
      </c>
      <c r="Q8" s="17"/>
      <c r="R8" s="17"/>
      <c r="S8" s="17"/>
      <c r="T8" s="17"/>
      <c r="U8" s="17"/>
      <c r="V8" s="17"/>
      <c r="W8" s="17"/>
      <c r="X8" s="17"/>
      <c r="Y8" s="18"/>
      <c r="Z8" s="13">
        <f>Z10+Z11+Z12+Z9</f>
        <v>0</v>
      </c>
      <c r="AA8" s="14"/>
      <c r="AB8" s="15"/>
      <c r="AC8" s="3">
        <f>K8+Z8</f>
        <v>0</v>
      </c>
      <c r="AD8" s="6"/>
    </row>
    <row r="9" spans="1:30" x14ac:dyDescent="0.3">
      <c r="A9" s="13" t="s">
        <v>18</v>
      </c>
      <c r="B9" s="14"/>
      <c r="C9" s="14"/>
      <c r="D9" s="14"/>
      <c r="E9" s="14"/>
      <c r="F9" s="14"/>
      <c r="G9" s="14"/>
      <c r="H9" s="14"/>
      <c r="I9" s="14"/>
      <c r="J9" s="15"/>
      <c r="K9" s="13">
        <f>K15</f>
        <v>0</v>
      </c>
      <c r="L9" s="14"/>
      <c r="M9" s="15"/>
      <c r="N9" s="5"/>
      <c r="O9" s="5"/>
      <c r="P9" s="13" t="s">
        <v>18</v>
      </c>
      <c r="Q9" s="14"/>
      <c r="R9" s="14"/>
      <c r="S9" s="14"/>
      <c r="T9" s="14"/>
      <c r="U9" s="14"/>
      <c r="V9" s="14"/>
      <c r="W9" s="14"/>
      <c r="X9" s="14"/>
      <c r="Y9" s="15"/>
      <c r="Z9" s="13"/>
      <c r="AA9" s="14"/>
      <c r="AB9" s="15"/>
      <c r="AC9" s="3">
        <f t="shared" ref="AC9:AC28" si="0">K9+Z9</f>
        <v>0</v>
      </c>
      <c r="AD9" s="6"/>
    </row>
    <row r="10" spans="1:30" x14ac:dyDescent="0.3">
      <c r="A10" s="13" t="s">
        <v>19</v>
      </c>
      <c r="B10" s="14"/>
      <c r="C10" s="14"/>
      <c r="D10" s="14"/>
      <c r="E10" s="14"/>
      <c r="F10" s="14"/>
      <c r="G10" s="14"/>
      <c r="H10" s="14"/>
      <c r="I10" s="14"/>
      <c r="J10" s="15"/>
      <c r="K10" s="13">
        <f>K16</f>
        <v>0</v>
      </c>
      <c r="L10" s="14"/>
      <c r="M10" s="15"/>
      <c r="N10" s="5"/>
      <c r="O10" s="5"/>
      <c r="P10" s="13" t="s">
        <v>19</v>
      </c>
      <c r="Q10" s="14"/>
      <c r="R10" s="14"/>
      <c r="S10" s="14"/>
      <c r="T10" s="14"/>
      <c r="U10" s="14"/>
      <c r="V10" s="14"/>
      <c r="W10" s="14"/>
      <c r="X10" s="14"/>
      <c r="Y10" s="15"/>
      <c r="Z10" s="13"/>
      <c r="AA10" s="14"/>
      <c r="AB10" s="15"/>
      <c r="AC10" s="3">
        <f t="shared" si="0"/>
        <v>0</v>
      </c>
      <c r="AD10" s="6"/>
    </row>
    <row r="11" spans="1:30" x14ac:dyDescent="0.3">
      <c r="A11" s="13" t="s">
        <v>20</v>
      </c>
      <c r="B11" s="14"/>
      <c r="C11" s="14"/>
      <c r="D11" s="14"/>
      <c r="E11" s="14"/>
      <c r="F11" s="14"/>
      <c r="G11" s="14"/>
      <c r="H11" s="14"/>
      <c r="I11" s="14"/>
      <c r="J11" s="15"/>
      <c r="K11" s="13">
        <f>K17+K22+K27</f>
        <v>0</v>
      </c>
      <c r="L11" s="14"/>
      <c r="M11" s="15"/>
      <c r="N11" s="5"/>
      <c r="O11" s="5"/>
      <c r="P11" s="13" t="s">
        <v>20</v>
      </c>
      <c r="Q11" s="14"/>
      <c r="R11" s="14"/>
      <c r="S11" s="14"/>
      <c r="T11" s="14"/>
      <c r="U11" s="14"/>
      <c r="V11" s="14"/>
      <c r="W11" s="14"/>
      <c r="X11" s="14"/>
      <c r="Y11" s="15"/>
      <c r="Z11" s="13">
        <f>Z17+Z22+Z27</f>
        <v>0</v>
      </c>
      <c r="AA11" s="14"/>
      <c r="AB11" s="15"/>
      <c r="AC11" s="3">
        <f t="shared" si="0"/>
        <v>0</v>
      </c>
      <c r="AD11" s="6"/>
    </row>
    <row r="12" spans="1:30" x14ac:dyDescent="0.3">
      <c r="A12" s="13" t="s">
        <v>21</v>
      </c>
      <c r="B12" s="14"/>
      <c r="C12" s="14"/>
      <c r="D12" s="14"/>
      <c r="E12" s="14"/>
      <c r="F12" s="14"/>
      <c r="G12" s="14"/>
      <c r="H12" s="14"/>
      <c r="I12" s="14"/>
      <c r="J12" s="15"/>
      <c r="K12" s="13">
        <f>K18+K23+K28</f>
        <v>0</v>
      </c>
      <c r="L12" s="14"/>
      <c r="M12" s="15"/>
      <c r="N12" s="5"/>
      <c r="O12" s="5"/>
      <c r="P12" s="13" t="s">
        <v>28</v>
      </c>
      <c r="Q12" s="14"/>
      <c r="R12" s="14"/>
      <c r="S12" s="14"/>
      <c r="T12" s="14"/>
      <c r="U12" s="14"/>
      <c r="V12" s="14"/>
      <c r="W12" s="14"/>
      <c r="X12" s="14"/>
      <c r="Y12" s="15"/>
      <c r="Z12" s="13">
        <f>Z18+Z23+Z28</f>
        <v>0</v>
      </c>
      <c r="AA12" s="14"/>
      <c r="AB12" s="15"/>
      <c r="AC12" s="3">
        <f t="shared" si="0"/>
        <v>0</v>
      </c>
      <c r="AD12" s="6"/>
    </row>
    <row r="13" spans="1:30" x14ac:dyDescent="0.3">
      <c r="A13" s="16" t="s">
        <v>25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8"/>
      <c r="N13" s="5"/>
      <c r="O13" s="5"/>
      <c r="P13" s="16" t="s">
        <v>27</v>
      </c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8"/>
      <c r="AC13" s="3">
        <f t="shared" si="0"/>
        <v>0</v>
      </c>
      <c r="AD13" s="6"/>
    </row>
    <row r="14" spans="1:30" x14ac:dyDescent="0.3">
      <c r="A14" s="16"/>
      <c r="B14" s="17"/>
      <c r="C14" s="17"/>
      <c r="D14" s="17"/>
      <c r="E14" s="17"/>
      <c r="F14" s="17"/>
      <c r="G14" s="17"/>
      <c r="H14" s="17"/>
      <c r="I14" s="17"/>
      <c r="J14" s="18"/>
      <c r="K14" s="13"/>
      <c r="L14" s="14"/>
      <c r="M14" s="15"/>
      <c r="N14" s="5"/>
      <c r="O14" s="5"/>
      <c r="P14" s="16"/>
      <c r="Q14" s="17"/>
      <c r="R14" s="17"/>
      <c r="S14" s="17"/>
      <c r="T14" s="17"/>
      <c r="U14" s="17"/>
      <c r="V14" s="17"/>
      <c r="W14" s="17"/>
      <c r="X14" s="17"/>
      <c r="Y14" s="18"/>
      <c r="Z14" s="13"/>
      <c r="AA14" s="14"/>
      <c r="AB14" s="15"/>
      <c r="AC14" s="3">
        <f t="shared" si="0"/>
        <v>0</v>
      </c>
      <c r="AD14" s="6"/>
    </row>
    <row r="15" spans="1:30" x14ac:dyDescent="0.3">
      <c r="A15" s="13" t="s">
        <v>18</v>
      </c>
      <c r="B15" s="14"/>
      <c r="C15" s="14"/>
      <c r="D15" s="14"/>
      <c r="E15" s="14"/>
      <c r="F15" s="14"/>
      <c r="G15" s="14"/>
      <c r="H15" s="14"/>
      <c r="I15" s="14"/>
      <c r="J15" s="15"/>
      <c r="K15" s="13"/>
      <c r="L15" s="14"/>
      <c r="M15" s="15"/>
      <c r="N15" s="5"/>
      <c r="O15" s="5"/>
      <c r="P15" s="13" t="s">
        <v>18</v>
      </c>
      <c r="Q15" s="14"/>
      <c r="R15" s="14"/>
      <c r="S15" s="14"/>
      <c r="T15" s="14"/>
      <c r="U15" s="14"/>
      <c r="V15" s="14"/>
      <c r="W15" s="14"/>
      <c r="X15" s="14"/>
      <c r="Y15" s="15"/>
      <c r="Z15" s="13"/>
      <c r="AA15" s="14"/>
      <c r="AB15" s="15"/>
      <c r="AC15" s="3">
        <f t="shared" si="0"/>
        <v>0</v>
      </c>
      <c r="AD15" s="6"/>
    </row>
    <row r="16" spans="1:30" x14ac:dyDescent="0.3">
      <c r="A16" s="13" t="s">
        <v>19</v>
      </c>
      <c r="B16" s="14"/>
      <c r="C16" s="14"/>
      <c r="D16" s="14"/>
      <c r="E16" s="14"/>
      <c r="F16" s="14"/>
      <c r="G16" s="14"/>
      <c r="H16" s="14"/>
      <c r="I16" s="14"/>
      <c r="J16" s="15"/>
      <c r="K16" s="13"/>
      <c r="L16" s="14"/>
      <c r="M16" s="15"/>
      <c r="N16" s="5"/>
      <c r="O16" s="5"/>
      <c r="P16" s="13" t="s">
        <v>19</v>
      </c>
      <c r="Q16" s="14"/>
      <c r="R16" s="14"/>
      <c r="S16" s="14"/>
      <c r="T16" s="14"/>
      <c r="U16" s="14"/>
      <c r="V16" s="14"/>
      <c r="W16" s="14"/>
      <c r="X16" s="14"/>
      <c r="Y16" s="15"/>
      <c r="Z16" s="13"/>
      <c r="AA16" s="14"/>
      <c r="AB16" s="15"/>
      <c r="AC16" s="3">
        <f t="shared" si="0"/>
        <v>0</v>
      </c>
      <c r="AD16" s="6"/>
    </row>
    <row r="17" spans="1:31" x14ac:dyDescent="0.3">
      <c r="A17" s="13" t="s">
        <v>20</v>
      </c>
      <c r="B17" s="14"/>
      <c r="C17" s="14"/>
      <c r="D17" s="14"/>
      <c r="E17" s="14"/>
      <c r="F17" s="14"/>
      <c r="G17" s="14"/>
      <c r="H17" s="14"/>
      <c r="I17" s="14"/>
      <c r="J17" s="15"/>
      <c r="K17" s="13"/>
      <c r="L17" s="14"/>
      <c r="M17" s="15"/>
      <c r="N17" s="5"/>
      <c r="O17" s="5"/>
      <c r="P17" s="13" t="s">
        <v>20</v>
      </c>
      <c r="Q17" s="14"/>
      <c r="R17" s="14"/>
      <c r="S17" s="14"/>
      <c r="T17" s="14"/>
      <c r="U17" s="14"/>
      <c r="V17" s="14"/>
      <c r="W17" s="14"/>
      <c r="X17" s="14"/>
      <c r="Y17" s="15"/>
      <c r="Z17" s="13"/>
      <c r="AA17" s="14"/>
      <c r="AB17" s="15"/>
      <c r="AC17" s="3">
        <f t="shared" si="0"/>
        <v>0</v>
      </c>
      <c r="AD17" s="6"/>
    </row>
    <row r="18" spans="1:31" x14ac:dyDescent="0.3">
      <c r="A18" s="13" t="s">
        <v>21</v>
      </c>
      <c r="B18" s="14"/>
      <c r="C18" s="14"/>
      <c r="D18" s="14"/>
      <c r="E18" s="14"/>
      <c r="F18" s="14"/>
      <c r="G18" s="14"/>
      <c r="H18" s="14"/>
      <c r="I18" s="14"/>
      <c r="J18" s="15"/>
      <c r="K18" s="13"/>
      <c r="L18" s="14"/>
      <c r="M18" s="15"/>
      <c r="N18" s="5"/>
      <c r="O18" s="5"/>
      <c r="P18" s="13" t="s">
        <v>28</v>
      </c>
      <c r="Q18" s="14"/>
      <c r="R18" s="14"/>
      <c r="S18" s="14"/>
      <c r="T18" s="14"/>
      <c r="U18" s="14"/>
      <c r="V18" s="14"/>
      <c r="W18" s="14"/>
      <c r="X18" s="14"/>
      <c r="Y18" s="15"/>
      <c r="Z18" s="13"/>
      <c r="AA18" s="14"/>
      <c r="AB18" s="15"/>
      <c r="AC18" s="3">
        <f t="shared" si="0"/>
        <v>0</v>
      </c>
      <c r="AD18" s="6"/>
    </row>
    <row r="19" spans="1:31" x14ac:dyDescent="0.3">
      <c r="A19" s="16" t="s">
        <v>22</v>
      </c>
      <c r="B19" s="17"/>
      <c r="C19" s="17"/>
      <c r="D19" s="17"/>
      <c r="E19" s="17"/>
      <c r="F19" s="17"/>
      <c r="G19" s="17"/>
      <c r="H19" s="17"/>
      <c r="I19" s="17"/>
      <c r="J19" s="18"/>
      <c r="K19" s="13"/>
      <c r="L19" s="14"/>
      <c r="M19" s="15"/>
      <c r="N19" s="5"/>
      <c r="O19" s="5"/>
      <c r="P19" s="16" t="s">
        <v>22</v>
      </c>
      <c r="Q19" s="17"/>
      <c r="R19" s="17"/>
      <c r="S19" s="17"/>
      <c r="T19" s="17"/>
      <c r="U19" s="17"/>
      <c r="V19" s="17"/>
      <c r="W19" s="17"/>
      <c r="X19" s="17"/>
      <c r="Y19" s="18"/>
      <c r="Z19" s="13"/>
      <c r="AA19" s="14"/>
      <c r="AB19" s="15"/>
      <c r="AC19" s="3">
        <f t="shared" si="0"/>
        <v>0</v>
      </c>
      <c r="AD19" s="6"/>
    </row>
    <row r="20" spans="1:31" x14ac:dyDescent="0.3">
      <c r="A20" s="13" t="s">
        <v>18</v>
      </c>
      <c r="B20" s="14"/>
      <c r="C20" s="14"/>
      <c r="D20" s="14"/>
      <c r="E20" s="14"/>
      <c r="F20" s="14"/>
      <c r="G20" s="14"/>
      <c r="H20" s="14"/>
      <c r="I20" s="14"/>
      <c r="J20" s="15"/>
      <c r="K20" s="13"/>
      <c r="L20" s="14"/>
      <c r="M20" s="15"/>
      <c r="N20" s="5"/>
      <c r="O20" s="5"/>
      <c r="P20" s="13" t="s">
        <v>18</v>
      </c>
      <c r="Q20" s="14"/>
      <c r="R20" s="14"/>
      <c r="S20" s="14"/>
      <c r="T20" s="14"/>
      <c r="U20" s="14"/>
      <c r="V20" s="14"/>
      <c r="W20" s="14"/>
      <c r="X20" s="14"/>
      <c r="Y20" s="15"/>
      <c r="Z20" s="13"/>
      <c r="AA20" s="14"/>
      <c r="AB20" s="15"/>
      <c r="AC20" s="3">
        <f t="shared" si="0"/>
        <v>0</v>
      </c>
      <c r="AD20" s="6"/>
    </row>
    <row r="21" spans="1:31" x14ac:dyDescent="0.3">
      <c r="A21" s="13" t="s">
        <v>19</v>
      </c>
      <c r="B21" s="14"/>
      <c r="C21" s="14"/>
      <c r="D21" s="14"/>
      <c r="E21" s="14"/>
      <c r="F21" s="14"/>
      <c r="G21" s="14"/>
      <c r="H21" s="14"/>
      <c r="I21" s="14"/>
      <c r="J21" s="15"/>
      <c r="K21" s="13"/>
      <c r="L21" s="14"/>
      <c r="M21" s="15"/>
      <c r="N21" s="5"/>
      <c r="O21" s="5"/>
      <c r="P21" s="13" t="s">
        <v>19</v>
      </c>
      <c r="Q21" s="14"/>
      <c r="R21" s="14"/>
      <c r="S21" s="14"/>
      <c r="T21" s="14"/>
      <c r="U21" s="14"/>
      <c r="V21" s="14"/>
      <c r="W21" s="14"/>
      <c r="X21" s="14"/>
      <c r="Y21" s="15"/>
      <c r="Z21" s="13"/>
      <c r="AA21" s="14"/>
      <c r="AB21" s="15"/>
      <c r="AC21" s="3">
        <f t="shared" si="0"/>
        <v>0</v>
      </c>
      <c r="AD21" s="6"/>
    </row>
    <row r="22" spans="1:31" x14ac:dyDescent="0.3">
      <c r="A22" s="13" t="s">
        <v>20</v>
      </c>
      <c r="B22" s="14"/>
      <c r="C22" s="14"/>
      <c r="D22" s="14"/>
      <c r="E22" s="14"/>
      <c r="F22" s="14"/>
      <c r="G22" s="14"/>
      <c r="H22" s="14"/>
      <c r="I22" s="14"/>
      <c r="J22" s="15"/>
      <c r="K22" s="13"/>
      <c r="L22" s="14"/>
      <c r="M22" s="15"/>
      <c r="N22" s="5"/>
      <c r="O22" s="5"/>
      <c r="P22" s="13" t="s">
        <v>20</v>
      </c>
      <c r="Q22" s="14"/>
      <c r="R22" s="14"/>
      <c r="S22" s="14"/>
      <c r="T22" s="14"/>
      <c r="U22" s="14"/>
      <c r="V22" s="14"/>
      <c r="W22" s="14"/>
      <c r="X22" s="14"/>
      <c r="Y22" s="15"/>
      <c r="Z22" s="13"/>
      <c r="AA22" s="14"/>
      <c r="AB22" s="15"/>
      <c r="AC22" s="3">
        <f t="shared" si="0"/>
        <v>0</v>
      </c>
      <c r="AD22" s="6"/>
    </row>
    <row r="23" spans="1:31" x14ac:dyDescent="0.3">
      <c r="A23" s="13" t="s">
        <v>21</v>
      </c>
      <c r="B23" s="14"/>
      <c r="C23" s="14"/>
      <c r="D23" s="14"/>
      <c r="E23" s="14"/>
      <c r="F23" s="14"/>
      <c r="G23" s="14"/>
      <c r="H23" s="14"/>
      <c r="I23" s="14"/>
      <c r="J23" s="15"/>
      <c r="K23" s="13"/>
      <c r="L23" s="14"/>
      <c r="M23" s="15"/>
      <c r="N23" s="5"/>
      <c r="O23" s="5"/>
      <c r="P23" s="13" t="s">
        <v>21</v>
      </c>
      <c r="Q23" s="14"/>
      <c r="R23" s="14"/>
      <c r="S23" s="14"/>
      <c r="T23" s="14"/>
      <c r="U23" s="14"/>
      <c r="V23" s="14"/>
      <c r="W23" s="14"/>
      <c r="X23" s="14"/>
      <c r="Y23" s="15"/>
      <c r="Z23" s="13"/>
      <c r="AA23" s="14"/>
      <c r="AB23" s="15"/>
      <c r="AC23" s="3">
        <f t="shared" si="0"/>
        <v>0</v>
      </c>
      <c r="AD23" s="6"/>
    </row>
    <row r="24" spans="1:31" x14ac:dyDescent="0.3">
      <c r="A24" s="16" t="s">
        <v>23</v>
      </c>
      <c r="B24" s="17"/>
      <c r="C24" s="17"/>
      <c r="D24" s="17"/>
      <c r="E24" s="17"/>
      <c r="F24" s="17"/>
      <c r="G24" s="17"/>
      <c r="H24" s="17"/>
      <c r="I24" s="17"/>
      <c r="J24" s="18"/>
      <c r="K24" s="13"/>
      <c r="L24" s="14"/>
      <c r="M24" s="15"/>
      <c r="N24" s="5"/>
      <c r="O24" s="5"/>
      <c r="P24" s="16" t="s">
        <v>23</v>
      </c>
      <c r="Q24" s="17"/>
      <c r="R24" s="17"/>
      <c r="S24" s="17"/>
      <c r="T24" s="17"/>
      <c r="U24" s="17"/>
      <c r="V24" s="17"/>
      <c r="W24" s="17"/>
      <c r="X24" s="17"/>
      <c r="Y24" s="18"/>
      <c r="Z24" s="13"/>
      <c r="AA24" s="14"/>
      <c r="AB24" s="15"/>
      <c r="AC24" s="3">
        <f t="shared" si="0"/>
        <v>0</v>
      </c>
      <c r="AD24" s="6"/>
    </row>
    <row r="25" spans="1:31" x14ac:dyDescent="0.3">
      <c r="A25" s="13" t="s">
        <v>18</v>
      </c>
      <c r="B25" s="14"/>
      <c r="C25" s="14"/>
      <c r="D25" s="14"/>
      <c r="E25" s="14"/>
      <c r="F25" s="14"/>
      <c r="G25" s="14"/>
      <c r="H25" s="14"/>
      <c r="I25" s="14"/>
      <c r="J25" s="15"/>
      <c r="K25" s="13"/>
      <c r="L25" s="14"/>
      <c r="M25" s="15"/>
      <c r="N25" s="5"/>
      <c r="O25" s="5"/>
      <c r="P25" s="13" t="s">
        <v>18</v>
      </c>
      <c r="Q25" s="14"/>
      <c r="R25" s="14"/>
      <c r="S25" s="14"/>
      <c r="T25" s="14"/>
      <c r="U25" s="14"/>
      <c r="V25" s="14"/>
      <c r="W25" s="14"/>
      <c r="X25" s="14"/>
      <c r="Y25" s="15"/>
      <c r="Z25" s="13"/>
      <c r="AA25" s="14"/>
      <c r="AB25" s="15"/>
      <c r="AC25" s="3">
        <f t="shared" si="0"/>
        <v>0</v>
      </c>
      <c r="AD25" s="6"/>
    </row>
    <row r="26" spans="1:31" x14ac:dyDescent="0.3">
      <c r="A26" s="13" t="s">
        <v>19</v>
      </c>
      <c r="B26" s="14"/>
      <c r="C26" s="14"/>
      <c r="D26" s="14"/>
      <c r="E26" s="14"/>
      <c r="F26" s="14"/>
      <c r="G26" s="14"/>
      <c r="H26" s="14"/>
      <c r="I26" s="14"/>
      <c r="J26" s="15"/>
      <c r="K26" s="13"/>
      <c r="L26" s="14"/>
      <c r="M26" s="15"/>
      <c r="N26" s="5"/>
      <c r="O26" s="5"/>
      <c r="P26" s="13" t="s">
        <v>19</v>
      </c>
      <c r="Q26" s="14"/>
      <c r="R26" s="14"/>
      <c r="S26" s="14"/>
      <c r="T26" s="14"/>
      <c r="U26" s="14"/>
      <c r="V26" s="14"/>
      <c r="W26" s="14"/>
      <c r="X26" s="14"/>
      <c r="Y26" s="15"/>
      <c r="Z26" s="13"/>
      <c r="AA26" s="14"/>
      <c r="AB26" s="15"/>
      <c r="AC26" s="3">
        <f t="shared" si="0"/>
        <v>0</v>
      </c>
      <c r="AD26" s="6"/>
    </row>
    <row r="27" spans="1:31" x14ac:dyDescent="0.3">
      <c r="A27" s="13" t="s">
        <v>20</v>
      </c>
      <c r="B27" s="14"/>
      <c r="C27" s="14"/>
      <c r="D27" s="14"/>
      <c r="E27" s="14"/>
      <c r="F27" s="14"/>
      <c r="G27" s="14"/>
      <c r="H27" s="14"/>
      <c r="I27" s="14"/>
      <c r="J27" s="15"/>
      <c r="K27" s="13"/>
      <c r="L27" s="14"/>
      <c r="M27" s="15"/>
      <c r="N27" s="5"/>
      <c r="O27" s="5"/>
      <c r="P27" s="13" t="s">
        <v>20</v>
      </c>
      <c r="Q27" s="14"/>
      <c r="R27" s="14"/>
      <c r="S27" s="14"/>
      <c r="T27" s="14"/>
      <c r="U27" s="14"/>
      <c r="V27" s="14"/>
      <c r="W27" s="14"/>
      <c r="X27" s="14"/>
      <c r="Y27" s="15"/>
      <c r="Z27" s="13"/>
      <c r="AA27" s="14"/>
      <c r="AB27" s="15"/>
      <c r="AC27" s="3">
        <f t="shared" si="0"/>
        <v>0</v>
      </c>
      <c r="AD27" s="6"/>
      <c r="AE27" s="3">
        <f>AC22+AC27</f>
        <v>0</v>
      </c>
    </row>
    <row r="28" spans="1:31" x14ac:dyDescent="0.3">
      <c r="A28" s="13" t="s">
        <v>21</v>
      </c>
      <c r="B28" s="14"/>
      <c r="C28" s="14"/>
      <c r="D28" s="14"/>
      <c r="E28" s="14"/>
      <c r="F28" s="14"/>
      <c r="G28" s="14"/>
      <c r="H28" s="14"/>
      <c r="I28" s="14"/>
      <c r="J28" s="15"/>
      <c r="K28" s="13"/>
      <c r="L28" s="14"/>
      <c r="M28" s="15"/>
      <c r="N28" s="5"/>
      <c r="O28" s="5"/>
      <c r="P28" s="13" t="s">
        <v>21</v>
      </c>
      <c r="Q28" s="14"/>
      <c r="R28" s="14"/>
      <c r="S28" s="14"/>
      <c r="T28" s="14"/>
      <c r="U28" s="14"/>
      <c r="V28" s="14"/>
      <c r="W28" s="14"/>
      <c r="X28" s="14"/>
      <c r="Y28" s="15"/>
      <c r="Z28" s="13"/>
      <c r="AA28" s="14"/>
      <c r="AB28" s="15"/>
      <c r="AC28" s="3">
        <f t="shared" si="0"/>
        <v>0</v>
      </c>
      <c r="AD28" s="6"/>
      <c r="AE28" s="3">
        <f>AC23+AC28</f>
        <v>0</v>
      </c>
    </row>
    <row r="29" spans="1:31" x14ac:dyDescent="0.3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6"/>
      <c r="AD29" s="6"/>
      <c r="AE29" s="3">
        <f>AE27+AE28</f>
        <v>0</v>
      </c>
    </row>
    <row r="30" spans="1:31" x14ac:dyDescent="0.3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</sheetData>
  <mergeCells count="86">
    <mergeCell ref="B2:L4"/>
    <mergeCell ref="Q2:AA4"/>
    <mergeCell ref="E6:K6"/>
    <mergeCell ref="T6:Z6"/>
    <mergeCell ref="A8:J8"/>
    <mergeCell ref="K8:M8"/>
    <mergeCell ref="P8:Y8"/>
    <mergeCell ref="Z8:AB8"/>
    <mergeCell ref="A9:J9"/>
    <mergeCell ref="K9:M9"/>
    <mergeCell ref="P9:Y9"/>
    <mergeCell ref="Z9:AB9"/>
    <mergeCell ref="A10:J10"/>
    <mergeCell ref="K10:M10"/>
    <mergeCell ref="P10:Y10"/>
    <mergeCell ref="Z10:AB10"/>
    <mergeCell ref="A11:J11"/>
    <mergeCell ref="K11:M11"/>
    <mergeCell ref="P11:Y11"/>
    <mergeCell ref="Z11:AB11"/>
    <mergeCell ref="A12:J12"/>
    <mergeCell ref="K12:M12"/>
    <mergeCell ref="P12:Y12"/>
    <mergeCell ref="Z12:AB12"/>
    <mergeCell ref="A13:M13"/>
    <mergeCell ref="P13:AB13"/>
    <mergeCell ref="A14:J14"/>
    <mergeCell ref="K14:M14"/>
    <mergeCell ref="P14:Y14"/>
    <mergeCell ref="Z14:AB14"/>
    <mergeCell ref="A15:J15"/>
    <mergeCell ref="K15:M15"/>
    <mergeCell ref="P15:Y15"/>
    <mergeCell ref="Z15:AB15"/>
    <mergeCell ref="A16:J16"/>
    <mergeCell ref="K16:M16"/>
    <mergeCell ref="P16:Y16"/>
    <mergeCell ref="Z16:AB16"/>
    <mergeCell ref="A17:J17"/>
    <mergeCell ref="K17:M17"/>
    <mergeCell ref="P17:Y17"/>
    <mergeCell ref="Z17:AB17"/>
    <mergeCell ref="A18:J18"/>
    <mergeCell ref="K18:M18"/>
    <mergeCell ref="P18:Y18"/>
    <mergeCell ref="Z18:AB18"/>
    <mergeCell ref="A19:J19"/>
    <mergeCell ref="K19:M19"/>
    <mergeCell ref="P19:Y19"/>
    <mergeCell ref="Z19:AB19"/>
    <mergeCell ref="A20:J20"/>
    <mergeCell ref="K20:M20"/>
    <mergeCell ref="P20:Y20"/>
    <mergeCell ref="Z20:AB20"/>
    <mergeCell ref="A21:J21"/>
    <mergeCell ref="K21:M21"/>
    <mergeCell ref="P21:Y21"/>
    <mergeCell ref="Z21:AB21"/>
    <mergeCell ref="A22:J22"/>
    <mergeCell ref="K22:M22"/>
    <mergeCell ref="P22:Y22"/>
    <mergeCell ref="Z22:AB22"/>
    <mergeCell ref="A23:J23"/>
    <mergeCell ref="K23:M23"/>
    <mergeCell ref="P23:Y23"/>
    <mergeCell ref="Z23:AB23"/>
    <mergeCell ref="A24:J24"/>
    <mergeCell ref="K24:M24"/>
    <mergeCell ref="P24:Y24"/>
    <mergeCell ref="Z24:AB24"/>
    <mergeCell ref="A25:J25"/>
    <mergeCell ref="K25:M25"/>
    <mergeCell ref="P25:Y25"/>
    <mergeCell ref="Z25:AB25"/>
    <mergeCell ref="A26:J26"/>
    <mergeCell ref="K26:M26"/>
    <mergeCell ref="P26:Y26"/>
    <mergeCell ref="Z26:AB26"/>
    <mergeCell ref="A27:J27"/>
    <mergeCell ref="K27:M27"/>
    <mergeCell ref="P27:Y27"/>
    <mergeCell ref="Z27:AB27"/>
    <mergeCell ref="A28:J28"/>
    <mergeCell ref="K28:M28"/>
    <mergeCell ref="P28:Y28"/>
    <mergeCell ref="Z28:AB28"/>
  </mergeCells>
  <pageMargins left="0.70866141732283472" right="0.70866141732283472" top="0.74803149606299213" bottom="0.74803149606299213" header="0.31496062992125984" footer="0.31496062992125984"/>
  <pageSetup paperSize="9" scale="64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E39"/>
  <sheetViews>
    <sheetView workbookViewId="0">
      <selection activeCell="K39" sqref="K39"/>
    </sheetView>
  </sheetViews>
  <sheetFormatPr defaultRowHeight="14.4" x14ac:dyDescent="0.3"/>
  <cols>
    <col min="2" max="2" width="8.6640625" customWidth="1"/>
    <col min="3" max="3" width="7.5546875" customWidth="1"/>
    <col min="4" max="4" width="7.109375" customWidth="1"/>
    <col min="5" max="5" width="5.88671875" customWidth="1"/>
    <col min="7" max="7" width="8.5546875" customWidth="1"/>
    <col min="8" max="8" width="9.109375" hidden="1" customWidth="1"/>
    <col min="9" max="9" width="3.88671875" hidden="1" customWidth="1"/>
    <col min="10" max="10" width="9.109375" hidden="1" customWidth="1"/>
    <col min="23" max="23" width="1.109375" customWidth="1"/>
    <col min="24" max="25" width="9.109375" hidden="1" customWidth="1"/>
  </cols>
  <sheetData>
    <row r="1" spans="1:30" x14ac:dyDescent="0.3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30" ht="15" customHeight="1" x14ac:dyDescent="0.3">
      <c r="A2" s="5"/>
      <c r="B2" s="19" t="s">
        <v>16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5"/>
      <c r="N2" s="5"/>
      <c r="O2" s="5"/>
      <c r="P2" s="5"/>
      <c r="Q2" s="19" t="s">
        <v>26</v>
      </c>
      <c r="R2" s="19"/>
      <c r="S2" s="19"/>
      <c r="T2" s="19"/>
      <c r="U2" s="19"/>
      <c r="V2" s="19"/>
      <c r="W2" s="19"/>
      <c r="X2" s="19"/>
      <c r="Y2" s="19"/>
      <c r="Z2" s="19"/>
      <c r="AA2" s="19"/>
      <c r="AB2" s="5"/>
    </row>
    <row r="3" spans="1:30" x14ac:dyDescent="0.3">
      <c r="A3" s="5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5"/>
      <c r="N3" s="5"/>
      <c r="O3" s="5"/>
      <c r="P3" s="5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5"/>
    </row>
    <row r="4" spans="1:30" x14ac:dyDescent="0.3">
      <c r="A4" s="5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5"/>
      <c r="N4" s="5"/>
      <c r="O4" s="5"/>
      <c r="P4" s="5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5"/>
    </row>
    <row r="5" spans="1:30" x14ac:dyDescent="0.3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3"/>
      <c r="AD5" s="6"/>
    </row>
    <row r="6" spans="1:30" x14ac:dyDescent="0.3">
      <c r="A6" s="5"/>
      <c r="B6" s="5"/>
      <c r="C6" s="5"/>
      <c r="D6" s="5"/>
      <c r="E6" s="20" t="s">
        <v>35</v>
      </c>
      <c r="F6" s="20"/>
      <c r="G6" s="20"/>
      <c r="H6" s="20"/>
      <c r="I6" s="20"/>
      <c r="J6" s="20"/>
      <c r="K6" s="20"/>
      <c r="L6" s="5"/>
      <c r="M6" s="5"/>
      <c r="N6" s="5"/>
      <c r="O6" s="5"/>
      <c r="P6" s="5"/>
      <c r="Q6" s="5"/>
      <c r="R6" s="5"/>
      <c r="S6" s="5"/>
      <c r="T6" s="20" t="s">
        <v>36</v>
      </c>
      <c r="U6" s="20"/>
      <c r="V6" s="20"/>
      <c r="W6" s="20"/>
      <c r="X6" s="20"/>
      <c r="Y6" s="20"/>
      <c r="Z6" s="20"/>
      <c r="AA6" s="5"/>
      <c r="AB6" s="5"/>
      <c r="AC6" s="3"/>
      <c r="AD6" s="6"/>
    </row>
    <row r="7" spans="1:30" x14ac:dyDescent="0.3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 t="s">
        <v>24</v>
      </c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 t="s">
        <v>24</v>
      </c>
      <c r="AC7" s="3"/>
      <c r="AD7" s="6"/>
    </row>
    <row r="8" spans="1:30" x14ac:dyDescent="0.3">
      <c r="A8" s="16" t="s">
        <v>17</v>
      </c>
      <c r="B8" s="17"/>
      <c r="C8" s="17"/>
      <c r="D8" s="17"/>
      <c r="E8" s="17"/>
      <c r="F8" s="17"/>
      <c r="G8" s="17"/>
      <c r="H8" s="17"/>
      <c r="I8" s="17"/>
      <c r="J8" s="18"/>
      <c r="K8" s="13">
        <f>K10+K11+K12+K9</f>
        <v>12149139</v>
      </c>
      <c r="L8" s="14"/>
      <c r="M8" s="15"/>
      <c r="N8" s="5"/>
      <c r="O8" s="5"/>
      <c r="P8" s="16" t="s">
        <v>17</v>
      </c>
      <c r="Q8" s="17"/>
      <c r="R8" s="17"/>
      <c r="S8" s="17"/>
      <c r="T8" s="17"/>
      <c r="U8" s="17"/>
      <c r="V8" s="17"/>
      <c r="W8" s="17"/>
      <c r="X8" s="17"/>
      <c r="Y8" s="18"/>
      <c r="Z8" s="13">
        <f>Z10+Z11+Z12+Z9</f>
        <v>354652</v>
      </c>
      <c r="AA8" s="14"/>
      <c r="AB8" s="15"/>
      <c r="AC8" s="3">
        <f>K8+Z8</f>
        <v>12503791</v>
      </c>
      <c r="AD8" s="6"/>
    </row>
    <row r="9" spans="1:30" x14ac:dyDescent="0.3">
      <c r="A9" s="13" t="s">
        <v>18</v>
      </c>
      <c r="B9" s="14"/>
      <c r="C9" s="14"/>
      <c r="D9" s="14"/>
      <c r="E9" s="14"/>
      <c r="F9" s="14"/>
      <c r="G9" s="14"/>
      <c r="H9" s="14"/>
      <c r="I9" s="14"/>
      <c r="J9" s="15"/>
      <c r="K9" s="13">
        <f>K15</f>
        <v>189243</v>
      </c>
      <c r="L9" s="14"/>
      <c r="M9" s="15"/>
      <c r="N9" s="5"/>
      <c r="O9" s="5"/>
      <c r="P9" s="13" t="s">
        <v>18</v>
      </c>
      <c r="Q9" s="14"/>
      <c r="R9" s="14"/>
      <c r="S9" s="14"/>
      <c r="T9" s="14"/>
      <c r="U9" s="14"/>
      <c r="V9" s="14"/>
      <c r="W9" s="14"/>
      <c r="X9" s="14"/>
      <c r="Y9" s="15"/>
      <c r="Z9" s="13"/>
      <c r="AA9" s="14"/>
      <c r="AB9" s="15"/>
      <c r="AC9" s="3">
        <f t="shared" ref="AC9:AC28" si="0">K9+Z9</f>
        <v>189243</v>
      </c>
      <c r="AD9" s="6"/>
    </row>
    <row r="10" spans="1:30" x14ac:dyDescent="0.3">
      <c r="A10" s="13" t="s">
        <v>19</v>
      </c>
      <c r="B10" s="14"/>
      <c r="C10" s="14"/>
      <c r="D10" s="14"/>
      <c r="E10" s="14"/>
      <c r="F10" s="14"/>
      <c r="G10" s="14"/>
      <c r="H10" s="14"/>
      <c r="I10" s="14"/>
      <c r="J10" s="15"/>
      <c r="K10" s="13">
        <f>K16</f>
        <v>496473</v>
      </c>
      <c r="L10" s="14"/>
      <c r="M10" s="15"/>
      <c r="N10" s="5"/>
      <c r="O10" s="5"/>
      <c r="P10" s="13" t="s">
        <v>19</v>
      </c>
      <c r="Q10" s="14"/>
      <c r="R10" s="14"/>
      <c r="S10" s="14"/>
      <c r="T10" s="14"/>
      <c r="U10" s="14"/>
      <c r="V10" s="14"/>
      <c r="W10" s="14"/>
      <c r="X10" s="14"/>
      <c r="Y10" s="15"/>
      <c r="Z10" s="13"/>
      <c r="AA10" s="14"/>
      <c r="AB10" s="15"/>
      <c r="AC10" s="3">
        <f t="shared" si="0"/>
        <v>496473</v>
      </c>
      <c r="AD10" s="6"/>
    </row>
    <row r="11" spans="1:30" x14ac:dyDescent="0.3">
      <c r="A11" s="13" t="s">
        <v>20</v>
      </c>
      <c r="B11" s="14"/>
      <c r="C11" s="14"/>
      <c r="D11" s="14"/>
      <c r="E11" s="14"/>
      <c r="F11" s="14"/>
      <c r="G11" s="14"/>
      <c r="H11" s="14"/>
      <c r="I11" s="14"/>
      <c r="J11" s="15"/>
      <c r="K11" s="13">
        <f>K17+K22+K27</f>
        <v>5506530</v>
      </c>
      <c r="L11" s="14"/>
      <c r="M11" s="15"/>
      <c r="N11" s="5"/>
      <c r="O11" s="5"/>
      <c r="P11" s="13" t="s">
        <v>20</v>
      </c>
      <c r="Q11" s="14"/>
      <c r="R11" s="14"/>
      <c r="S11" s="14"/>
      <c r="T11" s="14"/>
      <c r="U11" s="14"/>
      <c r="V11" s="14"/>
      <c r="W11" s="14"/>
      <c r="X11" s="14"/>
      <c r="Y11" s="15"/>
      <c r="Z11" s="13">
        <f>Z17+Z22+Z27</f>
        <v>82450</v>
      </c>
      <c r="AA11" s="14"/>
      <c r="AB11" s="15"/>
      <c r="AC11" s="3">
        <f t="shared" si="0"/>
        <v>5588980</v>
      </c>
      <c r="AD11" s="6"/>
    </row>
    <row r="12" spans="1:30" x14ac:dyDescent="0.3">
      <c r="A12" s="13" t="s">
        <v>21</v>
      </c>
      <c r="B12" s="14"/>
      <c r="C12" s="14"/>
      <c r="D12" s="14"/>
      <c r="E12" s="14"/>
      <c r="F12" s="14"/>
      <c r="G12" s="14"/>
      <c r="H12" s="14"/>
      <c r="I12" s="14"/>
      <c r="J12" s="15"/>
      <c r="K12" s="13">
        <f>K18+K23+K28</f>
        <v>5956893</v>
      </c>
      <c r="L12" s="14"/>
      <c r="M12" s="15"/>
      <c r="N12" s="5"/>
      <c r="O12" s="5"/>
      <c r="P12" s="13" t="s">
        <v>28</v>
      </c>
      <c r="Q12" s="14"/>
      <c r="R12" s="14"/>
      <c r="S12" s="14"/>
      <c r="T12" s="14"/>
      <c r="U12" s="14"/>
      <c r="V12" s="14"/>
      <c r="W12" s="14"/>
      <c r="X12" s="14"/>
      <c r="Y12" s="15"/>
      <c r="Z12" s="13">
        <f>Z18+Z23+Z28</f>
        <v>272202</v>
      </c>
      <c r="AA12" s="14"/>
      <c r="AB12" s="15"/>
      <c r="AC12" s="3">
        <f t="shared" si="0"/>
        <v>6229095</v>
      </c>
      <c r="AD12" s="6"/>
    </row>
    <row r="13" spans="1:30" x14ac:dyDescent="0.3">
      <c r="A13" s="16" t="s">
        <v>25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8"/>
      <c r="N13" s="5"/>
      <c r="O13" s="5"/>
      <c r="P13" s="16" t="s">
        <v>27</v>
      </c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8"/>
      <c r="AC13" s="3">
        <f t="shared" si="0"/>
        <v>0</v>
      </c>
      <c r="AD13" s="6"/>
    </row>
    <row r="14" spans="1:30" x14ac:dyDescent="0.3">
      <c r="A14" s="16"/>
      <c r="B14" s="17"/>
      <c r="C14" s="17"/>
      <c r="D14" s="17"/>
      <c r="E14" s="17"/>
      <c r="F14" s="17"/>
      <c r="G14" s="17"/>
      <c r="H14" s="17"/>
      <c r="I14" s="17"/>
      <c r="J14" s="18"/>
      <c r="K14" s="13"/>
      <c r="L14" s="14"/>
      <c r="M14" s="15"/>
      <c r="N14" s="5"/>
      <c r="O14" s="5"/>
      <c r="P14" s="16"/>
      <c r="Q14" s="17"/>
      <c r="R14" s="17"/>
      <c r="S14" s="17"/>
      <c r="T14" s="17"/>
      <c r="U14" s="17"/>
      <c r="V14" s="17"/>
      <c r="W14" s="17"/>
      <c r="X14" s="17"/>
      <c r="Y14" s="18"/>
      <c r="Z14" s="13"/>
      <c r="AA14" s="14"/>
      <c r="AB14" s="15"/>
      <c r="AC14" s="3">
        <f t="shared" si="0"/>
        <v>0</v>
      </c>
      <c r="AD14" s="6"/>
    </row>
    <row r="15" spans="1:30" x14ac:dyDescent="0.3">
      <c r="A15" s="13" t="s">
        <v>18</v>
      </c>
      <c r="B15" s="14"/>
      <c r="C15" s="14"/>
      <c r="D15" s="14"/>
      <c r="E15" s="14"/>
      <c r="F15" s="14"/>
      <c r="G15" s="14"/>
      <c r="H15" s="14"/>
      <c r="I15" s="14"/>
      <c r="J15" s="15"/>
      <c r="K15" s="13">
        <f>10499+178744</f>
        <v>189243</v>
      </c>
      <c r="L15" s="14"/>
      <c r="M15" s="15"/>
      <c r="N15" s="5"/>
      <c r="O15" s="5"/>
      <c r="P15" s="13" t="s">
        <v>18</v>
      </c>
      <c r="Q15" s="14"/>
      <c r="R15" s="14"/>
      <c r="S15" s="14"/>
      <c r="T15" s="14"/>
      <c r="U15" s="14"/>
      <c r="V15" s="14"/>
      <c r="W15" s="14"/>
      <c r="X15" s="14"/>
      <c r="Y15" s="15"/>
      <c r="Z15" s="13"/>
      <c r="AA15" s="14"/>
      <c r="AB15" s="15"/>
      <c r="AC15" s="3">
        <f t="shared" si="0"/>
        <v>189243</v>
      </c>
      <c r="AD15" s="6"/>
    </row>
    <row r="16" spans="1:30" x14ac:dyDescent="0.3">
      <c r="A16" s="13" t="s">
        <v>19</v>
      </c>
      <c r="B16" s="14"/>
      <c r="C16" s="14"/>
      <c r="D16" s="14"/>
      <c r="E16" s="14"/>
      <c r="F16" s="14"/>
      <c r="G16" s="14"/>
      <c r="H16" s="14"/>
      <c r="I16" s="14"/>
      <c r="J16" s="15"/>
      <c r="K16" s="13">
        <f>406929+89544</f>
        <v>496473</v>
      </c>
      <c r="L16" s="14"/>
      <c r="M16" s="15"/>
      <c r="N16" s="5"/>
      <c r="O16" s="5"/>
      <c r="P16" s="13" t="s">
        <v>19</v>
      </c>
      <c r="Q16" s="14"/>
      <c r="R16" s="14"/>
      <c r="S16" s="14"/>
      <c r="T16" s="14"/>
      <c r="U16" s="14"/>
      <c r="V16" s="14"/>
      <c r="W16" s="14"/>
      <c r="X16" s="14"/>
      <c r="Y16" s="15"/>
      <c r="Z16" s="13"/>
      <c r="AA16" s="14"/>
      <c r="AB16" s="15"/>
      <c r="AC16" s="3">
        <f t="shared" si="0"/>
        <v>496473</v>
      </c>
      <c r="AD16" s="6"/>
    </row>
    <row r="17" spans="1:31" x14ac:dyDescent="0.3">
      <c r="A17" s="13" t="s">
        <v>20</v>
      </c>
      <c r="B17" s="14"/>
      <c r="C17" s="14"/>
      <c r="D17" s="14"/>
      <c r="E17" s="14"/>
      <c r="F17" s="14"/>
      <c r="G17" s="14"/>
      <c r="H17" s="14"/>
      <c r="I17" s="14"/>
      <c r="J17" s="15"/>
      <c r="K17" s="13">
        <f>4458786+609972+84918+172996-56</f>
        <v>5326616</v>
      </c>
      <c r="L17" s="14"/>
      <c r="M17" s="15"/>
      <c r="N17" s="5"/>
      <c r="O17" s="5"/>
      <c r="P17" s="13" t="s">
        <v>20</v>
      </c>
      <c r="Q17" s="14"/>
      <c r="R17" s="14"/>
      <c r="S17" s="14"/>
      <c r="T17" s="14"/>
      <c r="U17" s="14"/>
      <c r="V17" s="14"/>
      <c r="W17" s="14"/>
      <c r="X17" s="14"/>
      <c r="Y17" s="15"/>
      <c r="Z17" s="13">
        <f>51090+10574</f>
        <v>61664</v>
      </c>
      <c r="AA17" s="14"/>
      <c r="AB17" s="15"/>
      <c r="AC17" s="3">
        <f t="shared" si="0"/>
        <v>5388280</v>
      </c>
      <c r="AD17" s="6"/>
    </row>
    <row r="18" spans="1:31" x14ac:dyDescent="0.3">
      <c r="A18" s="13" t="s">
        <v>21</v>
      </c>
      <c r="B18" s="14"/>
      <c r="C18" s="14"/>
      <c r="D18" s="14"/>
      <c r="E18" s="14"/>
      <c r="F18" s="14"/>
      <c r="G18" s="14"/>
      <c r="H18" s="14"/>
      <c r="I18" s="14"/>
      <c r="J18" s="15"/>
      <c r="K18" s="13">
        <f>846913+142526+19627+48763</f>
        <v>1057829</v>
      </c>
      <c r="L18" s="14"/>
      <c r="M18" s="15"/>
      <c r="N18" s="5"/>
      <c r="O18" s="5"/>
      <c r="P18" s="13" t="s">
        <v>28</v>
      </c>
      <c r="Q18" s="14"/>
      <c r="R18" s="14"/>
      <c r="S18" s="14"/>
      <c r="T18" s="14"/>
      <c r="U18" s="14"/>
      <c r="V18" s="14"/>
      <c r="W18" s="14"/>
      <c r="X18" s="14"/>
      <c r="Y18" s="15"/>
      <c r="Z18" s="13">
        <f>3511+192924</f>
        <v>196435</v>
      </c>
      <c r="AA18" s="14"/>
      <c r="AB18" s="15"/>
      <c r="AC18" s="3">
        <f t="shared" si="0"/>
        <v>1254264</v>
      </c>
      <c r="AD18" s="6"/>
    </row>
    <row r="19" spans="1:31" x14ac:dyDescent="0.3">
      <c r="A19" s="16" t="s">
        <v>22</v>
      </c>
      <c r="B19" s="17"/>
      <c r="C19" s="17"/>
      <c r="D19" s="17"/>
      <c r="E19" s="17"/>
      <c r="F19" s="17"/>
      <c r="G19" s="17"/>
      <c r="H19" s="17"/>
      <c r="I19" s="17"/>
      <c r="J19" s="18"/>
      <c r="K19" s="13"/>
      <c r="L19" s="14"/>
      <c r="M19" s="15"/>
      <c r="N19" s="5"/>
      <c r="O19" s="5"/>
      <c r="P19" s="16" t="s">
        <v>22</v>
      </c>
      <c r="Q19" s="17"/>
      <c r="R19" s="17"/>
      <c r="S19" s="17"/>
      <c r="T19" s="17"/>
      <c r="U19" s="17"/>
      <c r="V19" s="17"/>
      <c r="W19" s="17"/>
      <c r="X19" s="17"/>
      <c r="Y19" s="18"/>
      <c r="Z19" s="13"/>
      <c r="AA19" s="14"/>
      <c r="AB19" s="15"/>
      <c r="AC19" s="3">
        <f t="shared" si="0"/>
        <v>0</v>
      </c>
      <c r="AD19" s="6"/>
    </row>
    <row r="20" spans="1:31" x14ac:dyDescent="0.3">
      <c r="A20" s="13" t="s">
        <v>18</v>
      </c>
      <c r="B20" s="14"/>
      <c r="C20" s="14"/>
      <c r="D20" s="14"/>
      <c r="E20" s="14"/>
      <c r="F20" s="14"/>
      <c r="G20" s="14"/>
      <c r="H20" s="14"/>
      <c r="I20" s="14"/>
      <c r="J20" s="15"/>
      <c r="K20" s="13"/>
      <c r="L20" s="14"/>
      <c r="M20" s="15"/>
      <c r="N20" s="5"/>
      <c r="O20" s="5"/>
      <c r="P20" s="13" t="s">
        <v>18</v>
      </c>
      <c r="Q20" s="14"/>
      <c r="R20" s="14"/>
      <c r="S20" s="14"/>
      <c r="T20" s="14"/>
      <c r="U20" s="14"/>
      <c r="V20" s="14"/>
      <c r="W20" s="14"/>
      <c r="X20" s="14"/>
      <c r="Y20" s="15"/>
      <c r="Z20" s="13"/>
      <c r="AA20" s="14"/>
      <c r="AB20" s="15"/>
      <c r="AC20" s="3">
        <f t="shared" si="0"/>
        <v>0</v>
      </c>
      <c r="AD20" s="6"/>
    </row>
    <row r="21" spans="1:31" x14ac:dyDescent="0.3">
      <c r="A21" s="13" t="s">
        <v>19</v>
      </c>
      <c r="B21" s="14"/>
      <c r="C21" s="14"/>
      <c r="D21" s="14"/>
      <c r="E21" s="14"/>
      <c r="F21" s="14"/>
      <c r="G21" s="14"/>
      <c r="H21" s="14"/>
      <c r="I21" s="14"/>
      <c r="J21" s="15"/>
      <c r="K21" s="13"/>
      <c r="L21" s="14"/>
      <c r="M21" s="15"/>
      <c r="N21" s="5"/>
      <c r="O21" s="5"/>
      <c r="P21" s="13" t="s">
        <v>19</v>
      </c>
      <c r="Q21" s="14"/>
      <c r="R21" s="14"/>
      <c r="S21" s="14"/>
      <c r="T21" s="14"/>
      <c r="U21" s="14"/>
      <c r="V21" s="14"/>
      <c r="W21" s="14"/>
      <c r="X21" s="14"/>
      <c r="Y21" s="15"/>
      <c r="Z21" s="13"/>
      <c r="AA21" s="14"/>
      <c r="AB21" s="15"/>
      <c r="AC21" s="3">
        <f t="shared" si="0"/>
        <v>0</v>
      </c>
      <c r="AD21" s="6"/>
    </row>
    <row r="22" spans="1:31" x14ac:dyDescent="0.3">
      <c r="A22" s="13" t="s">
        <v>20</v>
      </c>
      <c r="B22" s="14"/>
      <c r="C22" s="14"/>
      <c r="D22" s="14"/>
      <c r="E22" s="14"/>
      <c r="F22" s="14"/>
      <c r="G22" s="14"/>
      <c r="H22" s="14"/>
      <c r="I22" s="14"/>
      <c r="J22" s="15"/>
      <c r="K22" s="13">
        <f>170252</f>
        <v>170252</v>
      </c>
      <c r="L22" s="14"/>
      <c r="M22" s="15"/>
      <c r="N22" s="5"/>
      <c r="O22" s="5"/>
      <c r="P22" s="13" t="s">
        <v>20</v>
      </c>
      <c r="Q22" s="14"/>
      <c r="R22" s="14"/>
      <c r="S22" s="14"/>
      <c r="T22" s="14"/>
      <c r="U22" s="14"/>
      <c r="V22" s="14"/>
      <c r="W22" s="14"/>
      <c r="X22" s="14"/>
      <c r="Y22" s="15"/>
      <c r="Z22" s="13">
        <f>20786</f>
        <v>20786</v>
      </c>
      <c r="AA22" s="14"/>
      <c r="AB22" s="15"/>
      <c r="AC22" s="3">
        <f t="shared" si="0"/>
        <v>191038</v>
      </c>
      <c r="AD22" s="6"/>
    </row>
    <row r="23" spans="1:31" x14ac:dyDescent="0.3">
      <c r="A23" s="13" t="s">
        <v>21</v>
      </c>
      <c r="B23" s="14"/>
      <c r="C23" s="14"/>
      <c r="D23" s="14"/>
      <c r="E23" s="14"/>
      <c r="F23" s="14"/>
      <c r="G23" s="14"/>
      <c r="H23" s="14"/>
      <c r="I23" s="14"/>
      <c r="J23" s="15"/>
      <c r="K23" s="13">
        <f>4678578</f>
        <v>4678578</v>
      </c>
      <c r="L23" s="14"/>
      <c r="M23" s="15"/>
      <c r="N23" s="5"/>
      <c r="O23" s="5"/>
      <c r="P23" s="13" t="s">
        <v>21</v>
      </c>
      <c r="Q23" s="14"/>
      <c r="R23" s="14"/>
      <c r="S23" s="14"/>
      <c r="T23" s="14"/>
      <c r="U23" s="14"/>
      <c r="V23" s="14"/>
      <c r="W23" s="14"/>
      <c r="X23" s="14"/>
      <c r="Y23" s="15"/>
      <c r="Z23" s="13">
        <f>23567+52200</f>
        <v>75767</v>
      </c>
      <c r="AA23" s="14"/>
      <c r="AB23" s="15"/>
      <c r="AC23" s="3">
        <f t="shared" si="0"/>
        <v>4754345</v>
      </c>
      <c r="AD23" s="6"/>
    </row>
    <row r="24" spans="1:31" x14ac:dyDescent="0.3">
      <c r="A24" s="16" t="s">
        <v>23</v>
      </c>
      <c r="B24" s="17"/>
      <c r="C24" s="17"/>
      <c r="D24" s="17"/>
      <c r="E24" s="17"/>
      <c r="F24" s="17"/>
      <c r="G24" s="17"/>
      <c r="H24" s="17"/>
      <c r="I24" s="17"/>
      <c r="J24" s="18"/>
      <c r="K24" s="13"/>
      <c r="L24" s="14"/>
      <c r="M24" s="15"/>
      <c r="N24" s="5"/>
      <c r="O24" s="5"/>
      <c r="P24" s="16" t="s">
        <v>23</v>
      </c>
      <c r="Q24" s="17"/>
      <c r="R24" s="17"/>
      <c r="S24" s="17"/>
      <c r="T24" s="17"/>
      <c r="U24" s="17"/>
      <c r="V24" s="17"/>
      <c r="W24" s="17"/>
      <c r="X24" s="17"/>
      <c r="Y24" s="18"/>
      <c r="Z24" s="13"/>
      <c r="AA24" s="14"/>
      <c r="AB24" s="15"/>
      <c r="AC24" s="3">
        <f t="shared" si="0"/>
        <v>0</v>
      </c>
      <c r="AD24" s="6"/>
    </row>
    <row r="25" spans="1:31" x14ac:dyDescent="0.3">
      <c r="A25" s="13" t="s">
        <v>18</v>
      </c>
      <c r="B25" s="14"/>
      <c r="C25" s="14"/>
      <c r="D25" s="14"/>
      <c r="E25" s="14"/>
      <c r="F25" s="14"/>
      <c r="G25" s="14"/>
      <c r="H25" s="14"/>
      <c r="I25" s="14"/>
      <c r="J25" s="15"/>
      <c r="K25" s="13"/>
      <c r="L25" s="14"/>
      <c r="M25" s="15"/>
      <c r="N25" s="5"/>
      <c r="O25" s="5"/>
      <c r="P25" s="13" t="s">
        <v>18</v>
      </c>
      <c r="Q25" s="14"/>
      <c r="R25" s="14"/>
      <c r="S25" s="14"/>
      <c r="T25" s="14"/>
      <c r="U25" s="14"/>
      <c r="V25" s="14"/>
      <c r="W25" s="14"/>
      <c r="X25" s="14"/>
      <c r="Y25" s="15"/>
      <c r="Z25" s="13"/>
      <c r="AA25" s="14"/>
      <c r="AB25" s="15"/>
      <c r="AC25" s="3">
        <f t="shared" si="0"/>
        <v>0</v>
      </c>
      <c r="AD25" s="6"/>
    </row>
    <row r="26" spans="1:31" x14ac:dyDescent="0.3">
      <c r="A26" s="13" t="s">
        <v>19</v>
      </c>
      <c r="B26" s="14"/>
      <c r="C26" s="14"/>
      <c r="D26" s="14"/>
      <c r="E26" s="14"/>
      <c r="F26" s="14"/>
      <c r="G26" s="14"/>
      <c r="H26" s="14"/>
      <c r="I26" s="14"/>
      <c r="J26" s="15"/>
      <c r="K26" s="13"/>
      <c r="L26" s="14"/>
      <c r="M26" s="15"/>
      <c r="N26" s="5"/>
      <c r="O26" s="5"/>
      <c r="P26" s="13" t="s">
        <v>19</v>
      </c>
      <c r="Q26" s="14"/>
      <c r="R26" s="14"/>
      <c r="S26" s="14"/>
      <c r="T26" s="14"/>
      <c r="U26" s="14"/>
      <c r="V26" s="14"/>
      <c r="W26" s="14"/>
      <c r="X26" s="14"/>
      <c r="Y26" s="15"/>
      <c r="Z26" s="13"/>
      <c r="AA26" s="14"/>
      <c r="AB26" s="15"/>
      <c r="AC26" s="3">
        <f t="shared" si="0"/>
        <v>0</v>
      </c>
      <c r="AD26" s="6"/>
    </row>
    <row r="27" spans="1:31" x14ac:dyDescent="0.3">
      <c r="A27" s="13" t="s">
        <v>20</v>
      </c>
      <c r="B27" s="14"/>
      <c r="C27" s="14"/>
      <c r="D27" s="14"/>
      <c r="E27" s="14"/>
      <c r="F27" s="14"/>
      <c r="G27" s="14"/>
      <c r="H27" s="14"/>
      <c r="I27" s="14"/>
      <c r="J27" s="15"/>
      <c r="K27" s="13">
        <f>9662</f>
        <v>9662</v>
      </c>
      <c r="L27" s="14"/>
      <c r="M27" s="15"/>
      <c r="N27" s="5"/>
      <c r="O27" s="5"/>
      <c r="P27" s="13" t="s">
        <v>20</v>
      </c>
      <c r="Q27" s="14"/>
      <c r="R27" s="14"/>
      <c r="S27" s="14"/>
      <c r="T27" s="14"/>
      <c r="U27" s="14"/>
      <c r="V27" s="14"/>
      <c r="W27" s="14"/>
      <c r="X27" s="14"/>
      <c r="Y27" s="15"/>
      <c r="Z27" s="13"/>
      <c r="AA27" s="14"/>
      <c r="AB27" s="15"/>
      <c r="AC27" s="3">
        <f t="shared" si="0"/>
        <v>9662</v>
      </c>
      <c r="AD27" s="6"/>
      <c r="AE27" s="3">
        <f>AC22+AC27</f>
        <v>200700</v>
      </c>
    </row>
    <row r="28" spans="1:31" x14ac:dyDescent="0.3">
      <c r="A28" s="13" t="s">
        <v>21</v>
      </c>
      <c r="B28" s="14"/>
      <c r="C28" s="14"/>
      <c r="D28" s="14"/>
      <c r="E28" s="14"/>
      <c r="F28" s="14"/>
      <c r="G28" s="14"/>
      <c r="H28" s="14"/>
      <c r="I28" s="14"/>
      <c r="J28" s="15"/>
      <c r="K28" s="13">
        <f>220486</f>
        <v>220486</v>
      </c>
      <c r="L28" s="14"/>
      <c r="M28" s="15"/>
      <c r="N28" s="5"/>
      <c r="O28" s="5"/>
      <c r="P28" s="13" t="s">
        <v>21</v>
      </c>
      <c r="Q28" s="14"/>
      <c r="R28" s="14"/>
      <c r="S28" s="14"/>
      <c r="T28" s="14"/>
      <c r="U28" s="14"/>
      <c r="V28" s="14"/>
      <c r="W28" s="14"/>
      <c r="X28" s="14"/>
      <c r="Y28" s="15"/>
      <c r="Z28" s="13"/>
      <c r="AA28" s="14"/>
      <c r="AB28" s="15"/>
      <c r="AC28" s="3">
        <f t="shared" si="0"/>
        <v>220486</v>
      </c>
      <c r="AD28" s="6"/>
      <c r="AE28" s="3">
        <f>AC23+AC28</f>
        <v>4974831</v>
      </c>
    </row>
    <row r="29" spans="1:31" x14ac:dyDescent="0.3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6"/>
      <c r="AD29" s="6"/>
      <c r="AE29" s="3">
        <f>AE27+AE28</f>
        <v>5175531</v>
      </c>
    </row>
    <row r="30" spans="1:31" x14ac:dyDescent="0.3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9" spans="13:13" x14ac:dyDescent="0.3">
      <c r="M39" s="7"/>
    </row>
  </sheetData>
  <mergeCells count="86">
    <mergeCell ref="B2:L4"/>
    <mergeCell ref="Q2:AA4"/>
    <mergeCell ref="E6:K6"/>
    <mergeCell ref="T6:Z6"/>
    <mergeCell ref="A8:J8"/>
    <mergeCell ref="K8:M8"/>
    <mergeCell ref="P8:Y8"/>
    <mergeCell ref="Z8:AB8"/>
    <mergeCell ref="A9:J9"/>
    <mergeCell ref="K9:M9"/>
    <mergeCell ref="P9:Y9"/>
    <mergeCell ref="Z9:AB9"/>
    <mergeCell ref="A10:J10"/>
    <mergeCell ref="K10:M10"/>
    <mergeCell ref="P10:Y10"/>
    <mergeCell ref="Z10:AB10"/>
    <mergeCell ref="A11:J11"/>
    <mergeCell ref="K11:M11"/>
    <mergeCell ref="P11:Y11"/>
    <mergeCell ref="Z11:AB11"/>
    <mergeCell ref="A12:J12"/>
    <mergeCell ref="K12:M12"/>
    <mergeCell ref="P12:Y12"/>
    <mergeCell ref="Z12:AB12"/>
    <mergeCell ref="A13:M13"/>
    <mergeCell ref="P13:AB13"/>
    <mergeCell ref="A14:J14"/>
    <mergeCell ref="K14:M14"/>
    <mergeCell ref="P14:Y14"/>
    <mergeCell ref="Z14:AB14"/>
    <mergeCell ref="A15:J15"/>
    <mergeCell ref="K15:M15"/>
    <mergeCell ref="P15:Y15"/>
    <mergeCell ref="Z15:AB15"/>
    <mergeCell ref="A16:J16"/>
    <mergeCell ref="K16:M16"/>
    <mergeCell ref="P16:Y16"/>
    <mergeCell ref="Z16:AB16"/>
    <mergeCell ref="A17:J17"/>
    <mergeCell ref="K17:M17"/>
    <mergeCell ref="P17:Y17"/>
    <mergeCell ref="Z17:AB17"/>
    <mergeCell ref="A18:J18"/>
    <mergeCell ref="K18:M18"/>
    <mergeCell ref="P18:Y18"/>
    <mergeCell ref="Z18:AB18"/>
    <mergeCell ref="A19:J19"/>
    <mergeCell ref="K19:M19"/>
    <mergeCell ref="P19:Y19"/>
    <mergeCell ref="Z19:AB19"/>
    <mergeCell ref="A20:J20"/>
    <mergeCell ref="K20:M20"/>
    <mergeCell ref="P20:Y20"/>
    <mergeCell ref="Z20:AB20"/>
    <mergeCell ref="A21:J21"/>
    <mergeCell ref="K21:M21"/>
    <mergeCell ref="P21:Y21"/>
    <mergeCell ref="Z21:AB21"/>
    <mergeCell ref="A22:J22"/>
    <mergeCell ref="K22:M22"/>
    <mergeCell ref="P22:Y22"/>
    <mergeCell ref="Z22:AB22"/>
    <mergeCell ref="A23:J23"/>
    <mergeCell ref="K23:M23"/>
    <mergeCell ref="P23:Y23"/>
    <mergeCell ref="Z23:AB23"/>
    <mergeCell ref="A24:J24"/>
    <mergeCell ref="K24:M24"/>
    <mergeCell ref="P24:Y24"/>
    <mergeCell ref="Z24:AB24"/>
    <mergeCell ref="A25:J25"/>
    <mergeCell ref="K25:M25"/>
    <mergeCell ref="P25:Y25"/>
    <mergeCell ref="Z25:AB25"/>
    <mergeCell ref="A26:J26"/>
    <mergeCell ref="K26:M26"/>
    <mergeCell ref="P26:Y26"/>
    <mergeCell ref="Z26:AB26"/>
    <mergeCell ref="A27:J27"/>
    <mergeCell ref="K27:M27"/>
    <mergeCell ref="P27:Y27"/>
    <mergeCell ref="Z27:AB27"/>
    <mergeCell ref="A28:J28"/>
    <mergeCell ref="K28:M28"/>
    <mergeCell ref="P28:Y28"/>
    <mergeCell ref="Z28:AB28"/>
  </mergeCells>
  <pageMargins left="0.70866141732283472" right="0.70866141732283472" top="0.74803149606299213" bottom="0.74803149606299213" header="0.31496062992125984" footer="0.31496062992125984"/>
  <pageSetup paperSize="9" scale="64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E30"/>
  <sheetViews>
    <sheetView workbookViewId="0">
      <selection activeCell="L33" sqref="L33"/>
    </sheetView>
  </sheetViews>
  <sheetFormatPr defaultRowHeight="14.4" x14ac:dyDescent="0.3"/>
  <cols>
    <col min="2" max="2" width="8.6640625" customWidth="1"/>
    <col min="3" max="3" width="7.5546875" customWidth="1"/>
    <col min="4" max="4" width="7.109375" customWidth="1"/>
    <col min="5" max="5" width="5.88671875" customWidth="1"/>
    <col min="7" max="7" width="8.5546875" customWidth="1"/>
    <col min="8" max="8" width="9.109375" hidden="1" customWidth="1"/>
    <col min="9" max="9" width="3.88671875" hidden="1" customWidth="1"/>
    <col min="10" max="10" width="9.109375" hidden="1" customWidth="1"/>
    <col min="23" max="23" width="1.109375" customWidth="1"/>
    <col min="24" max="25" width="9.109375" hidden="1" customWidth="1"/>
  </cols>
  <sheetData>
    <row r="1" spans="1:30" x14ac:dyDescent="0.3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30" ht="15" customHeight="1" x14ac:dyDescent="0.3">
      <c r="A2" s="5"/>
      <c r="B2" s="19" t="s">
        <v>16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5"/>
      <c r="N2" s="5"/>
      <c r="O2" s="5"/>
      <c r="P2" s="5"/>
      <c r="Q2" s="19" t="s">
        <v>26</v>
      </c>
      <c r="R2" s="19"/>
      <c r="S2" s="19"/>
      <c r="T2" s="19"/>
      <c r="U2" s="19"/>
      <c r="V2" s="19"/>
      <c r="W2" s="19"/>
      <c r="X2" s="19"/>
      <c r="Y2" s="19"/>
      <c r="Z2" s="19"/>
      <c r="AA2" s="19"/>
      <c r="AB2" s="5"/>
    </row>
    <row r="3" spans="1:30" x14ac:dyDescent="0.3">
      <c r="A3" s="5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5"/>
      <c r="N3" s="5"/>
      <c r="O3" s="5"/>
      <c r="P3" s="5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5"/>
    </row>
    <row r="4" spans="1:30" x14ac:dyDescent="0.3">
      <c r="A4" s="5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5"/>
      <c r="N4" s="5"/>
      <c r="O4" s="5"/>
      <c r="P4" s="5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5"/>
    </row>
    <row r="5" spans="1:30" x14ac:dyDescent="0.3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3"/>
      <c r="AD5" s="6"/>
    </row>
    <row r="6" spans="1:30" x14ac:dyDescent="0.3">
      <c r="A6" s="5"/>
      <c r="B6" s="5"/>
      <c r="C6" s="5"/>
      <c r="D6" s="5"/>
      <c r="E6" s="20" t="s">
        <v>37</v>
      </c>
      <c r="F6" s="20"/>
      <c r="G6" s="20"/>
      <c r="H6" s="20"/>
      <c r="I6" s="20"/>
      <c r="J6" s="20"/>
      <c r="K6" s="20"/>
      <c r="L6" s="5"/>
      <c r="M6" s="5"/>
      <c r="N6" s="5"/>
      <c r="O6" s="5"/>
      <c r="P6" s="5"/>
      <c r="Q6" s="5"/>
      <c r="R6" s="5"/>
      <c r="S6" s="5"/>
      <c r="T6" s="20" t="s">
        <v>38</v>
      </c>
      <c r="U6" s="20"/>
      <c r="V6" s="20"/>
      <c r="W6" s="20"/>
      <c r="X6" s="20"/>
      <c r="Y6" s="20"/>
      <c r="Z6" s="20"/>
      <c r="AA6" s="5"/>
      <c r="AB6" s="5"/>
      <c r="AC6" s="3"/>
      <c r="AD6" s="6"/>
    </row>
    <row r="7" spans="1:30" x14ac:dyDescent="0.3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 t="s">
        <v>24</v>
      </c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 t="s">
        <v>24</v>
      </c>
      <c r="AC7" s="3"/>
      <c r="AD7" s="6"/>
    </row>
    <row r="8" spans="1:30" x14ac:dyDescent="0.3">
      <c r="A8" s="16" t="s">
        <v>17</v>
      </c>
      <c r="B8" s="17"/>
      <c r="C8" s="17"/>
      <c r="D8" s="17"/>
      <c r="E8" s="17"/>
      <c r="F8" s="17"/>
      <c r="G8" s="17"/>
      <c r="H8" s="17"/>
      <c r="I8" s="17"/>
      <c r="J8" s="18"/>
      <c r="K8" s="13">
        <f>K10+K11+K12+K9</f>
        <v>12433104</v>
      </c>
      <c r="L8" s="14"/>
      <c r="M8" s="15"/>
      <c r="N8" s="5"/>
      <c r="O8" s="5"/>
      <c r="P8" s="16" t="s">
        <v>17</v>
      </c>
      <c r="Q8" s="17"/>
      <c r="R8" s="17"/>
      <c r="S8" s="17"/>
      <c r="T8" s="17"/>
      <c r="U8" s="17"/>
      <c r="V8" s="17"/>
      <c r="W8" s="17"/>
      <c r="X8" s="17"/>
      <c r="Y8" s="18"/>
      <c r="Z8" s="13">
        <f>Z10+Z11+Z12+Z9</f>
        <v>295411</v>
      </c>
      <c r="AA8" s="14"/>
      <c r="AB8" s="15"/>
      <c r="AC8" s="3">
        <f>K8+Z8</f>
        <v>12728515</v>
      </c>
      <c r="AD8" s="6"/>
    </row>
    <row r="9" spans="1:30" x14ac:dyDescent="0.3">
      <c r="A9" s="13" t="s">
        <v>18</v>
      </c>
      <c r="B9" s="14"/>
      <c r="C9" s="14"/>
      <c r="D9" s="14"/>
      <c r="E9" s="14"/>
      <c r="F9" s="14"/>
      <c r="G9" s="14"/>
      <c r="H9" s="14"/>
      <c r="I9" s="14"/>
      <c r="J9" s="15"/>
      <c r="K9" s="13">
        <f>K15</f>
        <v>157039</v>
      </c>
      <c r="L9" s="14"/>
      <c r="M9" s="15"/>
      <c r="N9" s="5"/>
      <c r="O9" s="5"/>
      <c r="P9" s="13" t="s">
        <v>18</v>
      </c>
      <c r="Q9" s="14"/>
      <c r="R9" s="14"/>
      <c r="S9" s="14"/>
      <c r="T9" s="14"/>
      <c r="U9" s="14"/>
      <c r="V9" s="14"/>
      <c r="W9" s="14"/>
      <c r="X9" s="14"/>
      <c r="Y9" s="15"/>
      <c r="Z9" s="13"/>
      <c r="AA9" s="14"/>
      <c r="AB9" s="15"/>
      <c r="AC9" s="3">
        <f t="shared" ref="AC9:AC28" si="0">K9+Z9</f>
        <v>157039</v>
      </c>
      <c r="AD9" s="6"/>
    </row>
    <row r="10" spans="1:30" x14ac:dyDescent="0.3">
      <c r="A10" s="13" t="s">
        <v>19</v>
      </c>
      <c r="B10" s="14"/>
      <c r="C10" s="14"/>
      <c r="D10" s="14"/>
      <c r="E10" s="14"/>
      <c r="F10" s="14"/>
      <c r="G10" s="14"/>
      <c r="H10" s="14"/>
      <c r="I10" s="14"/>
      <c r="J10" s="15"/>
      <c r="K10" s="13">
        <f>K16</f>
        <v>488794</v>
      </c>
      <c r="L10" s="14"/>
      <c r="M10" s="15"/>
      <c r="N10" s="5"/>
      <c r="O10" s="5"/>
      <c r="P10" s="13" t="s">
        <v>19</v>
      </c>
      <c r="Q10" s="14"/>
      <c r="R10" s="14"/>
      <c r="S10" s="14"/>
      <c r="T10" s="14"/>
      <c r="U10" s="14"/>
      <c r="V10" s="14"/>
      <c r="W10" s="14"/>
      <c r="X10" s="14"/>
      <c r="Y10" s="15"/>
      <c r="Z10" s="13"/>
      <c r="AA10" s="14"/>
      <c r="AB10" s="15"/>
      <c r="AC10" s="3">
        <f t="shared" si="0"/>
        <v>488794</v>
      </c>
      <c r="AD10" s="6"/>
    </row>
    <row r="11" spans="1:30" x14ac:dyDescent="0.3">
      <c r="A11" s="13" t="s">
        <v>20</v>
      </c>
      <c r="B11" s="14"/>
      <c r="C11" s="14"/>
      <c r="D11" s="14"/>
      <c r="E11" s="14"/>
      <c r="F11" s="14"/>
      <c r="G11" s="14"/>
      <c r="H11" s="14"/>
      <c r="I11" s="14"/>
      <c r="J11" s="15"/>
      <c r="K11" s="13">
        <f>K17+K22+K27</f>
        <v>5387420</v>
      </c>
      <c r="L11" s="14"/>
      <c r="M11" s="15"/>
      <c r="N11" s="5"/>
      <c r="O11" s="5"/>
      <c r="P11" s="13" t="s">
        <v>20</v>
      </c>
      <c r="Q11" s="14"/>
      <c r="R11" s="14"/>
      <c r="S11" s="14"/>
      <c r="T11" s="14"/>
      <c r="U11" s="14"/>
      <c r="V11" s="14"/>
      <c r="W11" s="14"/>
      <c r="X11" s="14"/>
      <c r="Y11" s="15"/>
      <c r="Z11" s="13">
        <f>Z17+Z22+Z27</f>
        <v>67985</v>
      </c>
      <c r="AA11" s="14"/>
      <c r="AB11" s="15"/>
      <c r="AC11" s="3">
        <f t="shared" si="0"/>
        <v>5455405</v>
      </c>
      <c r="AD11" s="6"/>
    </row>
    <row r="12" spans="1:30" x14ac:dyDescent="0.3">
      <c r="A12" s="13" t="s">
        <v>21</v>
      </c>
      <c r="B12" s="14"/>
      <c r="C12" s="14"/>
      <c r="D12" s="14"/>
      <c r="E12" s="14"/>
      <c r="F12" s="14"/>
      <c r="G12" s="14"/>
      <c r="H12" s="14"/>
      <c r="I12" s="14"/>
      <c r="J12" s="15"/>
      <c r="K12" s="13">
        <f>K18+K23+K28</f>
        <v>6399851</v>
      </c>
      <c r="L12" s="14"/>
      <c r="M12" s="15"/>
      <c r="N12" s="5"/>
      <c r="O12" s="5"/>
      <c r="P12" s="13" t="s">
        <v>28</v>
      </c>
      <c r="Q12" s="14"/>
      <c r="R12" s="14"/>
      <c r="S12" s="14"/>
      <c r="T12" s="14"/>
      <c r="U12" s="14"/>
      <c r="V12" s="14"/>
      <c r="W12" s="14"/>
      <c r="X12" s="14"/>
      <c r="Y12" s="15"/>
      <c r="Z12" s="13">
        <f>Z18+Z23+Z28</f>
        <v>227426</v>
      </c>
      <c r="AA12" s="14"/>
      <c r="AB12" s="15"/>
      <c r="AC12" s="3">
        <f t="shared" si="0"/>
        <v>6627277</v>
      </c>
      <c r="AD12" s="6"/>
    </row>
    <row r="13" spans="1:30" x14ac:dyDescent="0.3">
      <c r="A13" s="16" t="s">
        <v>25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8"/>
      <c r="N13" s="5"/>
      <c r="O13" s="5"/>
      <c r="P13" s="16" t="s">
        <v>27</v>
      </c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8"/>
      <c r="AC13" s="3">
        <f t="shared" si="0"/>
        <v>0</v>
      </c>
      <c r="AD13" s="6"/>
    </row>
    <row r="14" spans="1:30" x14ac:dyDescent="0.3">
      <c r="A14" s="16"/>
      <c r="B14" s="17"/>
      <c r="C14" s="17"/>
      <c r="D14" s="17"/>
      <c r="E14" s="17"/>
      <c r="F14" s="17"/>
      <c r="G14" s="17"/>
      <c r="H14" s="17"/>
      <c r="I14" s="17"/>
      <c r="J14" s="18"/>
      <c r="K14" s="13"/>
      <c r="L14" s="14"/>
      <c r="M14" s="15"/>
      <c r="N14" s="5"/>
      <c r="O14" s="5"/>
      <c r="P14" s="16"/>
      <c r="Q14" s="17"/>
      <c r="R14" s="17"/>
      <c r="S14" s="17"/>
      <c r="T14" s="17"/>
      <c r="U14" s="17"/>
      <c r="V14" s="17"/>
      <c r="W14" s="17"/>
      <c r="X14" s="17"/>
      <c r="Y14" s="18"/>
      <c r="Z14" s="13"/>
      <c r="AA14" s="14"/>
      <c r="AB14" s="15"/>
      <c r="AC14" s="3">
        <f t="shared" si="0"/>
        <v>0</v>
      </c>
      <c r="AD14" s="6"/>
    </row>
    <row r="15" spans="1:30" x14ac:dyDescent="0.3">
      <c r="A15" s="13" t="s">
        <v>18</v>
      </c>
      <c r="B15" s="14"/>
      <c r="C15" s="14"/>
      <c r="D15" s="14"/>
      <c r="E15" s="14"/>
      <c r="F15" s="14"/>
      <c r="G15" s="14"/>
      <c r="H15" s="14"/>
      <c r="I15" s="14"/>
      <c r="J15" s="15"/>
      <c r="K15" s="13">
        <f>9976+147063</f>
        <v>157039</v>
      </c>
      <c r="L15" s="14"/>
      <c r="M15" s="15"/>
      <c r="N15" s="5"/>
      <c r="O15" s="5"/>
      <c r="P15" s="13" t="s">
        <v>18</v>
      </c>
      <c r="Q15" s="14"/>
      <c r="R15" s="14"/>
      <c r="S15" s="14"/>
      <c r="T15" s="14"/>
      <c r="U15" s="14"/>
      <c r="V15" s="14"/>
      <c r="W15" s="14"/>
      <c r="X15" s="14"/>
      <c r="Y15" s="15"/>
      <c r="Z15" s="13"/>
      <c r="AA15" s="14"/>
      <c r="AB15" s="15"/>
      <c r="AC15" s="3">
        <f t="shared" si="0"/>
        <v>157039</v>
      </c>
      <c r="AD15" s="6"/>
    </row>
    <row r="16" spans="1:30" x14ac:dyDescent="0.3">
      <c r="A16" s="13" t="s">
        <v>19</v>
      </c>
      <c r="B16" s="14"/>
      <c r="C16" s="14"/>
      <c r="D16" s="14"/>
      <c r="E16" s="14"/>
      <c r="F16" s="14"/>
      <c r="G16" s="14"/>
      <c r="H16" s="14"/>
      <c r="I16" s="14"/>
      <c r="J16" s="15"/>
      <c r="K16" s="13">
        <f>404830+83964</f>
        <v>488794</v>
      </c>
      <c r="L16" s="14"/>
      <c r="M16" s="15"/>
      <c r="N16" s="5"/>
      <c r="O16" s="5"/>
      <c r="P16" s="13" t="s">
        <v>19</v>
      </c>
      <c r="Q16" s="14"/>
      <c r="R16" s="14"/>
      <c r="S16" s="14"/>
      <c r="T16" s="14"/>
      <c r="U16" s="14"/>
      <c r="V16" s="14"/>
      <c r="W16" s="14"/>
      <c r="X16" s="14"/>
      <c r="Y16" s="15"/>
      <c r="Z16" s="13"/>
      <c r="AA16" s="14"/>
      <c r="AB16" s="15"/>
      <c r="AC16" s="3">
        <f t="shared" si="0"/>
        <v>488794</v>
      </c>
      <c r="AD16" s="6"/>
    </row>
    <row r="17" spans="1:31" x14ac:dyDescent="0.3">
      <c r="A17" s="13" t="s">
        <v>20</v>
      </c>
      <c r="B17" s="14"/>
      <c r="C17" s="14"/>
      <c r="D17" s="14"/>
      <c r="E17" s="14"/>
      <c r="F17" s="14"/>
      <c r="G17" s="14"/>
      <c r="H17" s="14"/>
      <c r="I17" s="14"/>
      <c r="J17" s="15"/>
      <c r="K17" s="13">
        <f>4369150+595837+75467+163925-35</f>
        <v>5204344</v>
      </c>
      <c r="L17" s="14"/>
      <c r="M17" s="15"/>
      <c r="N17" s="5"/>
      <c r="O17" s="5"/>
      <c r="P17" s="13" t="s">
        <v>20</v>
      </c>
      <c r="Q17" s="14"/>
      <c r="R17" s="14"/>
      <c r="S17" s="14"/>
      <c r="T17" s="14"/>
      <c r="U17" s="14"/>
      <c r="V17" s="14"/>
      <c r="W17" s="14"/>
      <c r="X17" s="14"/>
      <c r="Y17" s="15"/>
      <c r="Z17" s="13">
        <f>42158+8018</f>
        <v>50176</v>
      </c>
      <c r="AA17" s="14"/>
      <c r="AB17" s="15"/>
      <c r="AC17" s="3">
        <f t="shared" si="0"/>
        <v>5254520</v>
      </c>
      <c r="AD17" s="6"/>
    </row>
    <row r="18" spans="1:31" x14ac:dyDescent="0.3">
      <c r="A18" s="13" t="s">
        <v>21</v>
      </c>
      <c r="B18" s="14"/>
      <c r="C18" s="14"/>
      <c r="D18" s="14"/>
      <c r="E18" s="14"/>
      <c r="F18" s="14"/>
      <c r="G18" s="14"/>
      <c r="H18" s="14"/>
      <c r="I18" s="14"/>
      <c r="J18" s="15"/>
      <c r="K18" s="13">
        <f>757869+135276+15641+44289</f>
        <v>953075</v>
      </c>
      <c r="L18" s="14"/>
      <c r="M18" s="15"/>
      <c r="N18" s="5"/>
      <c r="O18" s="5"/>
      <c r="P18" s="13" t="s">
        <v>28</v>
      </c>
      <c r="Q18" s="14"/>
      <c r="R18" s="14"/>
      <c r="S18" s="14"/>
      <c r="T18" s="14"/>
      <c r="U18" s="14"/>
      <c r="V18" s="14"/>
      <c r="W18" s="14"/>
      <c r="X18" s="14"/>
      <c r="Y18" s="15"/>
      <c r="Z18" s="13">
        <f>2369+166059</f>
        <v>168428</v>
      </c>
      <c r="AA18" s="14"/>
      <c r="AB18" s="15"/>
      <c r="AC18" s="3">
        <f t="shared" si="0"/>
        <v>1121503</v>
      </c>
      <c r="AD18" s="6"/>
    </row>
    <row r="19" spans="1:31" x14ac:dyDescent="0.3">
      <c r="A19" s="16" t="s">
        <v>22</v>
      </c>
      <c r="B19" s="17"/>
      <c r="C19" s="17"/>
      <c r="D19" s="17"/>
      <c r="E19" s="17"/>
      <c r="F19" s="17"/>
      <c r="G19" s="17"/>
      <c r="H19" s="17"/>
      <c r="I19" s="17"/>
      <c r="J19" s="18"/>
      <c r="K19" s="13"/>
      <c r="L19" s="14"/>
      <c r="M19" s="15"/>
      <c r="N19" s="5"/>
      <c r="O19" s="5"/>
      <c r="P19" s="16" t="s">
        <v>22</v>
      </c>
      <c r="Q19" s="17"/>
      <c r="R19" s="17"/>
      <c r="S19" s="17"/>
      <c r="T19" s="17"/>
      <c r="U19" s="17"/>
      <c r="V19" s="17"/>
      <c r="W19" s="17"/>
      <c r="X19" s="17"/>
      <c r="Y19" s="18"/>
      <c r="Z19" s="13"/>
      <c r="AA19" s="14"/>
      <c r="AB19" s="15"/>
      <c r="AC19" s="3">
        <f t="shared" si="0"/>
        <v>0</v>
      </c>
      <c r="AD19" s="6"/>
    </row>
    <row r="20" spans="1:31" x14ac:dyDescent="0.3">
      <c r="A20" s="13" t="s">
        <v>18</v>
      </c>
      <c r="B20" s="14"/>
      <c r="C20" s="14"/>
      <c r="D20" s="14"/>
      <c r="E20" s="14"/>
      <c r="F20" s="14"/>
      <c r="G20" s="14"/>
      <c r="H20" s="14"/>
      <c r="I20" s="14"/>
      <c r="J20" s="15"/>
      <c r="K20" s="13"/>
      <c r="L20" s="14"/>
      <c r="M20" s="15"/>
      <c r="N20" s="5"/>
      <c r="O20" s="5"/>
      <c r="P20" s="13" t="s">
        <v>18</v>
      </c>
      <c r="Q20" s="14"/>
      <c r="R20" s="14"/>
      <c r="S20" s="14"/>
      <c r="T20" s="14"/>
      <c r="U20" s="14"/>
      <c r="V20" s="14"/>
      <c r="W20" s="14"/>
      <c r="X20" s="14"/>
      <c r="Y20" s="15"/>
      <c r="Z20" s="13"/>
      <c r="AA20" s="14"/>
      <c r="AB20" s="15"/>
      <c r="AC20" s="3">
        <f t="shared" si="0"/>
        <v>0</v>
      </c>
      <c r="AD20" s="6"/>
    </row>
    <row r="21" spans="1:31" x14ac:dyDescent="0.3">
      <c r="A21" s="13" t="s">
        <v>19</v>
      </c>
      <c r="B21" s="14"/>
      <c r="C21" s="14"/>
      <c r="D21" s="14"/>
      <c r="E21" s="14"/>
      <c r="F21" s="14"/>
      <c r="G21" s="14"/>
      <c r="H21" s="14"/>
      <c r="I21" s="14"/>
      <c r="J21" s="15"/>
      <c r="K21" s="13"/>
      <c r="L21" s="14"/>
      <c r="M21" s="15"/>
      <c r="N21" s="5"/>
      <c r="O21" s="5"/>
      <c r="P21" s="13" t="s">
        <v>19</v>
      </c>
      <c r="Q21" s="14"/>
      <c r="R21" s="14"/>
      <c r="S21" s="14"/>
      <c r="T21" s="14"/>
      <c r="U21" s="14"/>
      <c r="V21" s="14"/>
      <c r="W21" s="14"/>
      <c r="X21" s="14"/>
      <c r="Y21" s="15"/>
      <c r="Z21" s="13"/>
      <c r="AA21" s="14"/>
      <c r="AB21" s="15"/>
      <c r="AC21" s="3">
        <f t="shared" si="0"/>
        <v>0</v>
      </c>
      <c r="AD21" s="6"/>
    </row>
    <row r="22" spans="1:31" x14ac:dyDescent="0.3">
      <c r="A22" s="13" t="s">
        <v>20</v>
      </c>
      <c r="B22" s="14"/>
      <c r="C22" s="14"/>
      <c r="D22" s="14"/>
      <c r="E22" s="14"/>
      <c r="F22" s="14"/>
      <c r="G22" s="14"/>
      <c r="H22" s="14"/>
      <c r="I22" s="14"/>
      <c r="J22" s="15"/>
      <c r="K22" s="13">
        <f>174110</f>
        <v>174110</v>
      </c>
      <c r="L22" s="14"/>
      <c r="M22" s="15"/>
      <c r="N22" s="5"/>
      <c r="O22" s="5"/>
      <c r="P22" s="13" t="s">
        <v>20</v>
      </c>
      <c r="Q22" s="14"/>
      <c r="R22" s="14"/>
      <c r="S22" s="14"/>
      <c r="T22" s="14"/>
      <c r="U22" s="14"/>
      <c r="V22" s="14"/>
      <c r="W22" s="14"/>
      <c r="X22" s="14"/>
      <c r="Y22" s="15"/>
      <c r="Z22" s="13">
        <f>17809</f>
        <v>17809</v>
      </c>
      <c r="AA22" s="14"/>
      <c r="AB22" s="15"/>
      <c r="AC22" s="3">
        <f t="shared" si="0"/>
        <v>191919</v>
      </c>
      <c r="AD22" s="6"/>
    </row>
    <row r="23" spans="1:31" x14ac:dyDescent="0.3">
      <c r="A23" s="13" t="s">
        <v>21</v>
      </c>
      <c r="B23" s="14"/>
      <c r="C23" s="14"/>
      <c r="D23" s="14"/>
      <c r="E23" s="14"/>
      <c r="F23" s="14"/>
      <c r="G23" s="14"/>
      <c r="H23" s="14"/>
      <c r="I23" s="14"/>
      <c r="J23" s="15"/>
      <c r="K23" s="13">
        <f>5229695</f>
        <v>5229695</v>
      </c>
      <c r="L23" s="14"/>
      <c r="M23" s="15"/>
      <c r="N23" s="5"/>
      <c r="O23" s="5"/>
      <c r="P23" s="13" t="s">
        <v>21</v>
      </c>
      <c r="Q23" s="14"/>
      <c r="R23" s="14"/>
      <c r="S23" s="14"/>
      <c r="T23" s="14"/>
      <c r="U23" s="14"/>
      <c r="V23" s="14"/>
      <c r="W23" s="14"/>
      <c r="X23" s="14"/>
      <c r="Y23" s="15"/>
      <c r="Z23" s="13">
        <f>20838+38160</f>
        <v>58998</v>
      </c>
      <c r="AA23" s="14"/>
      <c r="AB23" s="15"/>
      <c r="AC23" s="3">
        <f t="shared" si="0"/>
        <v>5288693</v>
      </c>
      <c r="AD23" s="6"/>
    </row>
    <row r="24" spans="1:31" x14ac:dyDescent="0.3">
      <c r="A24" s="16" t="s">
        <v>23</v>
      </c>
      <c r="B24" s="17"/>
      <c r="C24" s="17"/>
      <c r="D24" s="17"/>
      <c r="E24" s="17"/>
      <c r="F24" s="17"/>
      <c r="G24" s="17"/>
      <c r="H24" s="17"/>
      <c r="I24" s="17"/>
      <c r="J24" s="18"/>
      <c r="K24" s="13"/>
      <c r="L24" s="14"/>
      <c r="M24" s="15"/>
      <c r="N24" s="5"/>
      <c r="O24" s="5"/>
      <c r="P24" s="16" t="s">
        <v>23</v>
      </c>
      <c r="Q24" s="17"/>
      <c r="R24" s="17"/>
      <c r="S24" s="17"/>
      <c r="T24" s="17"/>
      <c r="U24" s="17"/>
      <c r="V24" s="17"/>
      <c r="W24" s="17"/>
      <c r="X24" s="17"/>
      <c r="Y24" s="18"/>
      <c r="Z24" s="13"/>
      <c r="AA24" s="14"/>
      <c r="AB24" s="15"/>
      <c r="AC24" s="3">
        <f t="shared" si="0"/>
        <v>0</v>
      </c>
      <c r="AD24" s="6"/>
    </row>
    <row r="25" spans="1:31" x14ac:dyDescent="0.3">
      <c r="A25" s="13" t="s">
        <v>18</v>
      </c>
      <c r="B25" s="14"/>
      <c r="C25" s="14"/>
      <c r="D25" s="14"/>
      <c r="E25" s="14"/>
      <c r="F25" s="14"/>
      <c r="G25" s="14"/>
      <c r="H25" s="14"/>
      <c r="I25" s="14"/>
      <c r="J25" s="15"/>
      <c r="K25" s="13"/>
      <c r="L25" s="14"/>
      <c r="M25" s="15"/>
      <c r="N25" s="5"/>
      <c r="O25" s="5"/>
      <c r="P25" s="13" t="s">
        <v>18</v>
      </c>
      <c r="Q25" s="14"/>
      <c r="R25" s="14"/>
      <c r="S25" s="14"/>
      <c r="T25" s="14"/>
      <c r="U25" s="14"/>
      <c r="V25" s="14"/>
      <c r="W25" s="14"/>
      <c r="X25" s="14"/>
      <c r="Y25" s="15"/>
      <c r="Z25" s="13"/>
      <c r="AA25" s="14"/>
      <c r="AB25" s="15"/>
      <c r="AC25" s="3">
        <f t="shared" si="0"/>
        <v>0</v>
      </c>
      <c r="AD25" s="6"/>
    </row>
    <row r="26" spans="1:31" x14ac:dyDescent="0.3">
      <c r="A26" s="13" t="s">
        <v>19</v>
      </c>
      <c r="B26" s="14"/>
      <c r="C26" s="14"/>
      <c r="D26" s="14"/>
      <c r="E26" s="14"/>
      <c r="F26" s="14"/>
      <c r="G26" s="14"/>
      <c r="H26" s="14"/>
      <c r="I26" s="14"/>
      <c r="J26" s="15"/>
      <c r="K26" s="13"/>
      <c r="L26" s="14"/>
      <c r="M26" s="15"/>
      <c r="N26" s="5"/>
      <c r="O26" s="5"/>
      <c r="P26" s="13" t="s">
        <v>19</v>
      </c>
      <c r="Q26" s="14"/>
      <c r="R26" s="14"/>
      <c r="S26" s="14"/>
      <c r="T26" s="14"/>
      <c r="U26" s="14"/>
      <c r="V26" s="14"/>
      <c r="W26" s="14"/>
      <c r="X26" s="14"/>
      <c r="Y26" s="15"/>
      <c r="Z26" s="13"/>
      <c r="AA26" s="14"/>
      <c r="AB26" s="15"/>
      <c r="AC26" s="3">
        <f t="shared" si="0"/>
        <v>0</v>
      </c>
      <c r="AD26" s="6"/>
      <c r="AE26" s="3"/>
    </row>
    <row r="27" spans="1:31" x14ac:dyDescent="0.3">
      <c r="A27" s="13" t="s">
        <v>20</v>
      </c>
      <c r="B27" s="14"/>
      <c r="C27" s="14"/>
      <c r="D27" s="14"/>
      <c r="E27" s="14"/>
      <c r="F27" s="14"/>
      <c r="G27" s="14"/>
      <c r="H27" s="14"/>
      <c r="I27" s="14"/>
      <c r="J27" s="15"/>
      <c r="K27" s="13">
        <f>8966</f>
        <v>8966</v>
      </c>
      <c r="L27" s="14"/>
      <c r="M27" s="15"/>
      <c r="N27" s="5"/>
      <c r="O27" s="5"/>
      <c r="P27" s="13" t="s">
        <v>20</v>
      </c>
      <c r="Q27" s="14"/>
      <c r="R27" s="14"/>
      <c r="S27" s="14"/>
      <c r="T27" s="14"/>
      <c r="U27" s="14"/>
      <c r="V27" s="14"/>
      <c r="W27" s="14"/>
      <c r="X27" s="14"/>
      <c r="Y27" s="15"/>
      <c r="Z27" s="13"/>
      <c r="AA27" s="14"/>
      <c r="AB27" s="15"/>
      <c r="AC27" s="3">
        <f t="shared" si="0"/>
        <v>8966</v>
      </c>
      <c r="AD27" s="6"/>
      <c r="AE27" s="3">
        <f>AC22+AC27</f>
        <v>200885</v>
      </c>
    </row>
    <row r="28" spans="1:31" x14ac:dyDescent="0.3">
      <c r="A28" s="13" t="s">
        <v>21</v>
      </c>
      <c r="B28" s="14"/>
      <c r="C28" s="14"/>
      <c r="D28" s="14"/>
      <c r="E28" s="14"/>
      <c r="F28" s="14"/>
      <c r="G28" s="14"/>
      <c r="H28" s="14"/>
      <c r="I28" s="14"/>
      <c r="J28" s="15"/>
      <c r="K28" s="13">
        <f>217081</f>
        <v>217081</v>
      </c>
      <c r="L28" s="14"/>
      <c r="M28" s="15"/>
      <c r="N28" s="5"/>
      <c r="O28" s="5"/>
      <c r="P28" s="13" t="s">
        <v>21</v>
      </c>
      <c r="Q28" s="14"/>
      <c r="R28" s="14"/>
      <c r="S28" s="14"/>
      <c r="T28" s="14"/>
      <c r="U28" s="14"/>
      <c r="V28" s="14"/>
      <c r="W28" s="14"/>
      <c r="X28" s="14"/>
      <c r="Y28" s="15"/>
      <c r="Z28" s="13"/>
      <c r="AA28" s="14"/>
      <c r="AB28" s="15"/>
      <c r="AC28" s="3">
        <f t="shared" si="0"/>
        <v>217081</v>
      </c>
      <c r="AD28" s="6"/>
      <c r="AE28" s="3">
        <f>AC23+AC28</f>
        <v>5505774</v>
      </c>
    </row>
    <row r="29" spans="1:31" x14ac:dyDescent="0.3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6"/>
      <c r="AD29" s="6"/>
      <c r="AE29" s="3">
        <f>AE27+AE28</f>
        <v>5706659</v>
      </c>
    </row>
    <row r="30" spans="1:31" x14ac:dyDescent="0.3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E30" s="3"/>
    </row>
  </sheetData>
  <mergeCells count="86">
    <mergeCell ref="B2:L4"/>
    <mergeCell ref="Q2:AA4"/>
    <mergeCell ref="E6:K6"/>
    <mergeCell ref="T6:Z6"/>
    <mergeCell ref="A8:J8"/>
    <mergeCell ref="K8:M8"/>
    <mergeCell ref="P8:Y8"/>
    <mergeCell ref="Z8:AB8"/>
    <mergeCell ref="A9:J9"/>
    <mergeCell ref="K9:M9"/>
    <mergeCell ref="P9:Y9"/>
    <mergeCell ref="Z9:AB9"/>
    <mergeCell ref="A10:J10"/>
    <mergeCell ref="K10:M10"/>
    <mergeCell ref="P10:Y10"/>
    <mergeCell ref="Z10:AB10"/>
    <mergeCell ref="A11:J11"/>
    <mergeCell ref="K11:M11"/>
    <mergeCell ref="P11:Y11"/>
    <mergeCell ref="Z11:AB11"/>
    <mergeCell ref="A12:J12"/>
    <mergeCell ref="K12:M12"/>
    <mergeCell ref="P12:Y12"/>
    <mergeCell ref="Z12:AB12"/>
    <mergeCell ref="A13:M13"/>
    <mergeCell ref="P13:AB13"/>
    <mergeCell ref="A14:J14"/>
    <mergeCell ref="K14:M14"/>
    <mergeCell ref="P14:Y14"/>
    <mergeCell ref="Z14:AB14"/>
    <mergeCell ref="A15:J15"/>
    <mergeCell ref="K15:M15"/>
    <mergeCell ref="P15:Y15"/>
    <mergeCell ref="Z15:AB15"/>
    <mergeCell ref="A16:J16"/>
    <mergeCell ref="K16:M16"/>
    <mergeCell ref="P16:Y16"/>
    <mergeCell ref="Z16:AB16"/>
    <mergeCell ref="A17:J17"/>
    <mergeCell ref="K17:M17"/>
    <mergeCell ref="P17:Y17"/>
    <mergeCell ref="Z17:AB17"/>
    <mergeCell ref="A18:J18"/>
    <mergeCell ref="K18:M18"/>
    <mergeCell ref="P18:Y18"/>
    <mergeCell ref="Z18:AB18"/>
    <mergeCell ref="A19:J19"/>
    <mergeCell ref="K19:M19"/>
    <mergeCell ref="P19:Y19"/>
    <mergeCell ref="Z19:AB19"/>
    <mergeCell ref="A20:J20"/>
    <mergeCell ref="K20:M20"/>
    <mergeCell ref="P20:Y20"/>
    <mergeCell ref="Z20:AB20"/>
    <mergeCell ref="A21:J21"/>
    <mergeCell ref="K21:M21"/>
    <mergeCell ref="P21:Y21"/>
    <mergeCell ref="Z21:AB21"/>
    <mergeCell ref="A22:J22"/>
    <mergeCell ref="K22:M22"/>
    <mergeCell ref="P22:Y22"/>
    <mergeCell ref="Z22:AB22"/>
    <mergeCell ref="A23:J23"/>
    <mergeCell ref="K23:M23"/>
    <mergeCell ref="P23:Y23"/>
    <mergeCell ref="Z23:AB23"/>
    <mergeCell ref="A24:J24"/>
    <mergeCell ref="K24:M24"/>
    <mergeCell ref="P24:Y24"/>
    <mergeCell ref="Z24:AB24"/>
    <mergeCell ref="A25:J25"/>
    <mergeCell ref="K25:M25"/>
    <mergeCell ref="P25:Y25"/>
    <mergeCell ref="Z25:AB25"/>
    <mergeCell ref="A26:J26"/>
    <mergeCell ref="K26:M26"/>
    <mergeCell ref="P26:Y26"/>
    <mergeCell ref="Z26:AB26"/>
    <mergeCell ref="A27:J27"/>
    <mergeCell ref="K27:M27"/>
    <mergeCell ref="P27:Y27"/>
    <mergeCell ref="Z27:AB27"/>
    <mergeCell ref="A28:J28"/>
    <mergeCell ref="K28:M28"/>
    <mergeCell ref="P28:Y28"/>
    <mergeCell ref="Z28:AB28"/>
  </mergeCells>
  <pageMargins left="0.70866141732283472" right="0.70866141732283472" top="0.74803149606299213" bottom="0.74803149606299213" header="0.31496062992125984" footer="0.31496062992125984"/>
  <pageSetup paperSize="9" scale="64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E30"/>
  <sheetViews>
    <sheetView zoomScaleNormal="100" workbookViewId="0">
      <selection activeCell="Z23" activeCellId="5" sqref="K22:M22 K23:M23 K27:M27 K28:M28 Z22:AB22 Z23:AB23"/>
    </sheetView>
  </sheetViews>
  <sheetFormatPr defaultRowHeight="14.4" x14ac:dyDescent="0.3"/>
  <cols>
    <col min="2" max="2" width="8.6640625" customWidth="1"/>
    <col min="3" max="3" width="7.5546875" customWidth="1"/>
    <col min="4" max="4" width="7.109375" customWidth="1"/>
    <col min="5" max="5" width="5.88671875" customWidth="1"/>
    <col min="7" max="7" width="8.5546875" customWidth="1"/>
    <col min="8" max="8" width="9.109375" hidden="1" customWidth="1"/>
    <col min="9" max="9" width="3.88671875" hidden="1" customWidth="1"/>
    <col min="10" max="10" width="9.109375" hidden="1" customWidth="1"/>
    <col min="23" max="23" width="1.109375" customWidth="1"/>
    <col min="24" max="25" width="9.109375" hidden="1" customWidth="1"/>
  </cols>
  <sheetData>
    <row r="1" spans="1:30" x14ac:dyDescent="0.3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30" ht="15" customHeight="1" x14ac:dyDescent="0.3">
      <c r="A2" s="5"/>
      <c r="B2" s="19" t="s">
        <v>16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5"/>
      <c r="N2" s="5"/>
      <c r="O2" s="5"/>
      <c r="P2" s="5"/>
      <c r="Q2" s="19" t="s">
        <v>26</v>
      </c>
      <c r="R2" s="19"/>
      <c r="S2" s="19"/>
      <c r="T2" s="19"/>
      <c r="U2" s="19"/>
      <c r="V2" s="19"/>
      <c r="W2" s="19"/>
      <c r="X2" s="19"/>
      <c r="Y2" s="19"/>
      <c r="Z2" s="19"/>
      <c r="AA2" s="19"/>
      <c r="AB2" s="5"/>
    </row>
    <row r="3" spans="1:30" x14ac:dyDescent="0.3">
      <c r="A3" s="5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5"/>
      <c r="N3" s="5"/>
      <c r="O3" s="5"/>
      <c r="P3" s="5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5"/>
    </row>
    <row r="4" spans="1:30" x14ac:dyDescent="0.3">
      <c r="A4" s="5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5"/>
      <c r="N4" s="5"/>
      <c r="O4" s="5"/>
      <c r="P4" s="5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5"/>
    </row>
    <row r="5" spans="1:30" x14ac:dyDescent="0.3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3"/>
      <c r="AD5" s="6"/>
    </row>
    <row r="6" spans="1:30" x14ac:dyDescent="0.3">
      <c r="A6" s="5"/>
      <c r="B6" s="5"/>
      <c r="C6" s="5"/>
      <c r="D6" s="5"/>
      <c r="E6" s="20" t="s">
        <v>39</v>
      </c>
      <c r="F6" s="20"/>
      <c r="G6" s="20"/>
      <c r="H6" s="20"/>
      <c r="I6" s="20"/>
      <c r="J6" s="20"/>
      <c r="K6" s="20"/>
      <c r="L6" s="5"/>
      <c r="M6" s="5"/>
      <c r="N6" s="5"/>
      <c r="O6" s="5"/>
      <c r="P6" s="5"/>
      <c r="Q6" s="5"/>
      <c r="R6" s="5"/>
      <c r="S6" s="5"/>
      <c r="T6" s="20" t="s">
        <v>40</v>
      </c>
      <c r="U6" s="20"/>
      <c r="V6" s="20"/>
      <c r="W6" s="20"/>
      <c r="X6" s="20"/>
      <c r="Y6" s="20"/>
      <c r="Z6" s="20"/>
      <c r="AA6" s="5"/>
      <c r="AB6" s="5"/>
      <c r="AC6" s="3"/>
      <c r="AD6" s="6"/>
    </row>
    <row r="7" spans="1:30" x14ac:dyDescent="0.3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 t="s">
        <v>24</v>
      </c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 t="s">
        <v>24</v>
      </c>
      <c r="AC7" s="3"/>
      <c r="AD7" s="6"/>
    </row>
    <row r="8" spans="1:30" x14ac:dyDescent="0.3">
      <c r="A8" s="16" t="s">
        <v>17</v>
      </c>
      <c r="B8" s="17"/>
      <c r="C8" s="17"/>
      <c r="D8" s="17"/>
      <c r="E8" s="17"/>
      <c r="F8" s="17"/>
      <c r="G8" s="17"/>
      <c r="H8" s="17"/>
      <c r="I8" s="17"/>
      <c r="J8" s="18"/>
      <c r="K8" s="13">
        <f>K10+K11+K12+K9</f>
        <v>11911402</v>
      </c>
      <c r="L8" s="14"/>
      <c r="M8" s="15"/>
      <c r="N8" s="5"/>
      <c r="O8" s="5"/>
      <c r="P8" s="16" t="s">
        <v>17</v>
      </c>
      <c r="Q8" s="17"/>
      <c r="R8" s="17"/>
      <c r="S8" s="17"/>
      <c r="T8" s="17"/>
      <c r="U8" s="17"/>
      <c r="V8" s="17"/>
      <c r="W8" s="17"/>
      <c r="X8" s="17"/>
      <c r="Y8" s="18"/>
      <c r="Z8" s="13">
        <f>Z10+Z11+Z12+Z9</f>
        <v>286264</v>
      </c>
      <c r="AA8" s="14"/>
      <c r="AB8" s="15"/>
      <c r="AC8" s="3">
        <f>K8+Z8</f>
        <v>12197666</v>
      </c>
      <c r="AD8" s="6"/>
    </row>
    <row r="9" spans="1:30" x14ac:dyDescent="0.3">
      <c r="A9" s="13" t="s">
        <v>18</v>
      </c>
      <c r="B9" s="14"/>
      <c r="C9" s="14"/>
      <c r="D9" s="14"/>
      <c r="E9" s="14"/>
      <c r="F9" s="14"/>
      <c r="G9" s="14"/>
      <c r="H9" s="14"/>
      <c r="I9" s="14"/>
      <c r="J9" s="15"/>
      <c r="K9" s="13">
        <f>K15</f>
        <v>136557</v>
      </c>
      <c r="L9" s="14"/>
      <c r="M9" s="15"/>
      <c r="N9" s="5"/>
      <c r="O9" s="5"/>
      <c r="P9" s="13" t="s">
        <v>18</v>
      </c>
      <c r="Q9" s="14"/>
      <c r="R9" s="14"/>
      <c r="S9" s="14"/>
      <c r="T9" s="14"/>
      <c r="U9" s="14"/>
      <c r="V9" s="14"/>
      <c r="W9" s="14"/>
      <c r="X9" s="14"/>
      <c r="Y9" s="15"/>
      <c r="Z9" s="13"/>
      <c r="AA9" s="14"/>
      <c r="AB9" s="15"/>
      <c r="AC9" s="3">
        <f t="shared" ref="AC9:AC28" si="0">K9+Z9</f>
        <v>136557</v>
      </c>
      <c r="AD9" s="6"/>
    </row>
    <row r="10" spans="1:30" x14ac:dyDescent="0.3">
      <c r="A10" s="13" t="s">
        <v>19</v>
      </c>
      <c r="B10" s="14"/>
      <c r="C10" s="14"/>
      <c r="D10" s="14"/>
      <c r="E10" s="14"/>
      <c r="F10" s="14"/>
      <c r="G10" s="14"/>
      <c r="H10" s="14"/>
      <c r="I10" s="14"/>
      <c r="J10" s="15"/>
      <c r="K10" s="13">
        <f>K16</f>
        <v>502191</v>
      </c>
      <c r="L10" s="14"/>
      <c r="M10" s="15"/>
      <c r="N10" s="5"/>
      <c r="O10" s="5"/>
      <c r="P10" s="13" t="s">
        <v>19</v>
      </c>
      <c r="Q10" s="14"/>
      <c r="R10" s="14"/>
      <c r="S10" s="14"/>
      <c r="T10" s="14"/>
      <c r="U10" s="14"/>
      <c r="V10" s="14"/>
      <c r="W10" s="14"/>
      <c r="X10" s="14"/>
      <c r="Y10" s="15"/>
      <c r="Z10" s="13"/>
      <c r="AA10" s="14"/>
      <c r="AB10" s="15"/>
      <c r="AC10" s="3">
        <f t="shared" si="0"/>
        <v>502191</v>
      </c>
      <c r="AD10" s="6"/>
    </row>
    <row r="11" spans="1:30" x14ac:dyDescent="0.3">
      <c r="A11" s="13" t="s">
        <v>20</v>
      </c>
      <c r="B11" s="14"/>
      <c r="C11" s="14"/>
      <c r="D11" s="14"/>
      <c r="E11" s="14"/>
      <c r="F11" s="14"/>
      <c r="G11" s="14"/>
      <c r="H11" s="14"/>
      <c r="I11" s="14"/>
      <c r="J11" s="15"/>
      <c r="K11" s="13">
        <f>K17+K22+K27</f>
        <v>5119317</v>
      </c>
      <c r="L11" s="14"/>
      <c r="M11" s="15"/>
      <c r="N11" s="5"/>
      <c r="O11" s="5"/>
      <c r="P11" s="13" t="s">
        <v>20</v>
      </c>
      <c r="Q11" s="14"/>
      <c r="R11" s="14"/>
      <c r="S11" s="14"/>
      <c r="T11" s="14"/>
      <c r="U11" s="14"/>
      <c r="V11" s="14"/>
      <c r="W11" s="14"/>
      <c r="X11" s="14"/>
      <c r="Y11" s="15"/>
      <c r="Z11" s="13">
        <f>Z17+Z22+Z27</f>
        <v>63680</v>
      </c>
      <c r="AA11" s="14"/>
      <c r="AB11" s="15"/>
      <c r="AC11" s="3">
        <f t="shared" si="0"/>
        <v>5182997</v>
      </c>
      <c r="AD11" s="6"/>
    </row>
    <row r="12" spans="1:30" x14ac:dyDescent="0.3">
      <c r="A12" s="13" t="s">
        <v>21</v>
      </c>
      <c r="B12" s="14"/>
      <c r="C12" s="14"/>
      <c r="D12" s="14"/>
      <c r="E12" s="14"/>
      <c r="F12" s="14"/>
      <c r="G12" s="14"/>
      <c r="H12" s="14"/>
      <c r="I12" s="14"/>
      <c r="J12" s="15"/>
      <c r="K12" s="13">
        <f>K18+K23+K28</f>
        <v>6153337</v>
      </c>
      <c r="L12" s="14"/>
      <c r="M12" s="15"/>
      <c r="N12" s="5"/>
      <c r="O12" s="5"/>
      <c r="P12" s="13" t="s">
        <v>28</v>
      </c>
      <c r="Q12" s="14"/>
      <c r="R12" s="14"/>
      <c r="S12" s="14"/>
      <c r="T12" s="14"/>
      <c r="U12" s="14"/>
      <c r="V12" s="14"/>
      <c r="W12" s="14"/>
      <c r="X12" s="14"/>
      <c r="Y12" s="15"/>
      <c r="Z12" s="13">
        <f>Z18+Z23+Z28</f>
        <v>222584</v>
      </c>
      <c r="AA12" s="14"/>
      <c r="AB12" s="15"/>
      <c r="AC12" s="3">
        <f t="shared" si="0"/>
        <v>6375921</v>
      </c>
      <c r="AD12" s="6"/>
    </row>
    <row r="13" spans="1:30" x14ac:dyDescent="0.3">
      <c r="A13" s="16" t="s">
        <v>25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8"/>
      <c r="N13" s="5"/>
      <c r="O13" s="5"/>
      <c r="P13" s="16" t="s">
        <v>27</v>
      </c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8"/>
      <c r="AC13" s="3">
        <f t="shared" si="0"/>
        <v>0</v>
      </c>
      <c r="AD13" s="6"/>
    </row>
    <row r="14" spans="1:30" x14ac:dyDescent="0.3">
      <c r="A14" s="16"/>
      <c r="B14" s="17"/>
      <c r="C14" s="17"/>
      <c r="D14" s="17"/>
      <c r="E14" s="17"/>
      <c r="F14" s="17"/>
      <c r="G14" s="17"/>
      <c r="H14" s="17"/>
      <c r="I14" s="17"/>
      <c r="J14" s="18"/>
      <c r="K14" s="13"/>
      <c r="L14" s="14"/>
      <c r="M14" s="15"/>
      <c r="N14" s="5"/>
      <c r="O14" s="5"/>
      <c r="P14" s="16"/>
      <c r="Q14" s="17"/>
      <c r="R14" s="17"/>
      <c r="S14" s="17"/>
      <c r="T14" s="17"/>
      <c r="U14" s="17"/>
      <c r="V14" s="17"/>
      <c r="W14" s="17"/>
      <c r="X14" s="17"/>
      <c r="Y14" s="18"/>
      <c r="Z14" s="13"/>
      <c r="AA14" s="14"/>
      <c r="AB14" s="15"/>
      <c r="AC14" s="3">
        <f t="shared" si="0"/>
        <v>0</v>
      </c>
      <c r="AD14" s="6"/>
    </row>
    <row r="15" spans="1:30" x14ac:dyDescent="0.3">
      <c r="A15" s="13" t="s">
        <v>18</v>
      </c>
      <c r="B15" s="14"/>
      <c r="C15" s="14"/>
      <c r="D15" s="14"/>
      <c r="E15" s="14"/>
      <c r="F15" s="14"/>
      <c r="G15" s="14"/>
      <c r="H15" s="14"/>
      <c r="I15" s="14"/>
      <c r="J15" s="15"/>
      <c r="K15" s="13">
        <f>9462+127095</f>
        <v>136557</v>
      </c>
      <c r="L15" s="14"/>
      <c r="M15" s="15"/>
      <c r="N15" s="5"/>
      <c r="O15" s="5"/>
      <c r="P15" s="13" t="s">
        <v>18</v>
      </c>
      <c r="Q15" s="14"/>
      <c r="R15" s="14"/>
      <c r="S15" s="14"/>
      <c r="T15" s="14"/>
      <c r="U15" s="14"/>
      <c r="V15" s="14"/>
      <c r="W15" s="14"/>
      <c r="X15" s="14"/>
      <c r="Y15" s="15"/>
      <c r="Z15" s="13"/>
      <c r="AA15" s="14"/>
      <c r="AB15" s="15"/>
      <c r="AC15" s="3">
        <f t="shared" si="0"/>
        <v>136557</v>
      </c>
      <c r="AD15" s="6"/>
    </row>
    <row r="16" spans="1:30" x14ac:dyDescent="0.3">
      <c r="A16" s="13" t="s">
        <v>19</v>
      </c>
      <c r="B16" s="14"/>
      <c r="C16" s="14"/>
      <c r="D16" s="14"/>
      <c r="E16" s="14"/>
      <c r="F16" s="14"/>
      <c r="G16" s="14"/>
      <c r="H16" s="14"/>
      <c r="I16" s="14"/>
      <c r="J16" s="15"/>
      <c r="K16" s="13">
        <f>421575+80616</f>
        <v>502191</v>
      </c>
      <c r="L16" s="14"/>
      <c r="M16" s="15"/>
      <c r="N16" s="5"/>
      <c r="O16" s="5"/>
      <c r="P16" s="13" t="s">
        <v>19</v>
      </c>
      <c r="Q16" s="14"/>
      <c r="R16" s="14"/>
      <c r="S16" s="14"/>
      <c r="T16" s="14"/>
      <c r="U16" s="14"/>
      <c r="V16" s="14"/>
      <c r="W16" s="14"/>
      <c r="X16" s="14"/>
      <c r="Y16" s="15"/>
      <c r="Z16" s="13"/>
      <c r="AA16" s="14"/>
      <c r="AB16" s="15"/>
      <c r="AC16" s="3">
        <f t="shared" si="0"/>
        <v>502191</v>
      </c>
      <c r="AD16" s="6"/>
    </row>
    <row r="17" spans="1:31" x14ac:dyDescent="0.3">
      <c r="A17" s="13" t="s">
        <v>20</v>
      </c>
      <c r="B17" s="14"/>
      <c r="C17" s="14"/>
      <c r="D17" s="14"/>
      <c r="E17" s="14"/>
      <c r="F17" s="14"/>
      <c r="G17" s="14"/>
      <c r="H17" s="14"/>
      <c r="I17" s="14"/>
      <c r="J17" s="15"/>
      <c r="K17" s="13">
        <f>4154550+547643+78305+167442-43</f>
        <v>4947897</v>
      </c>
      <c r="L17" s="14"/>
      <c r="M17" s="15"/>
      <c r="N17" s="5"/>
      <c r="O17" s="5"/>
      <c r="P17" s="13" t="s">
        <v>20</v>
      </c>
      <c r="Q17" s="14"/>
      <c r="R17" s="14"/>
      <c r="S17" s="14"/>
      <c r="T17" s="14"/>
      <c r="U17" s="14"/>
      <c r="V17" s="14"/>
      <c r="W17" s="14"/>
      <c r="X17" s="14"/>
      <c r="Y17" s="15"/>
      <c r="Z17" s="13">
        <f>40303+8191</f>
        <v>48494</v>
      </c>
      <c r="AA17" s="14"/>
      <c r="AB17" s="15"/>
      <c r="AC17" s="3">
        <f t="shared" si="0"/>
        <v>4996391</v>
      </c>
      <c r="AD17" s="6"/>
    </row>
    <row r="18" spans="1:31" x14ac:dyDescent="0.3">
      <c r="A18" s="13" t="s">
        <v>21</v>
      </c>
      <c r="B18" s="14"/>
      <c r="C18" s="14"/>
      <c r="D18" s="14"/>
      <c r="E18" s="14"/>
      <c r="F18" s="14"/>
      <c r="G18" s="14"/>
      <c r="H18" s="14"/>
      <c r="I18" s="14"/>
      <c r="J18" s="15"/>
      <c r="K18" s="13">
        <f>736959+124159+12820+43431</f>
        <v>917369</v>
      </c>
      <c r="L18" s="14"/>
      <c r="M18" s="15"/>
      <c r="N18" s="5"/>
      <c r="O18" s="5"/>
      <c r="P18" s="13" t="s">
        <v>28</v>
      </c>
      <c r="Q18" s="14"/>
      <c r="R18" s="14"/>
      <c r="S18" s="14"/>
      <c r="T18" s="14"/>
      <c r="U18" s="14"/>
      <c r="V18" s="14"/>
      <c r="W18" s="14"/>
      <c r="X18" s="14"/>
      <c r="Y18" s="15"/>
      <c r="Z18" s="13">
        <f>2162+152185</f>
        <v>154347</v>
      </c>
      <c r="AA18" s="14"/>
      <c r="AB18" s="15"/>
      <c r="AC18" s="3">
        <f t="shared" si="0"/>
        <v>1071716</v>
      </c>
      <c r="AD18" s="6"/>
    </row>
    <row r="19" spans="1:31" x14ac:dyDescent="0.3">
      <c r="A19" s="16" t="s">
        <v>22</v>
      </c>
      <c r="B19" s="17"/>
      <c r="C19" s="17"/>
      <c r="D19" s="17"/>
      <c r="E19" s="17"/>
      <c r="F19" s="17"/>
      <c r="G19" s="17"/>
      <c r="H19" s="17"/>
      <c r="I19" s="17"/>
      <c r="J19" s="18"/>
      <c r="K19" s="13"/>
      <c r="L19" s="14"/>
      <c r="M19" s="15"/>
      <c r="N19" s="5"/>
      <c r="O19" s="5"/>
      <c r="P19" s="16" t="s">
        <v>22</v>
      </c>
      <c r="Q19" s="17"/>
      <c r="R19" s="17"/>
      <c r="S19" s="17"/>
      <c r="T19" s="17"/>
      <c r="U19" s="17"/>
      <c r="V19" s="17"/>
      <c r="W19" s="17"/>
      <c r="X19" s="17"/>
      <c r="Y19" s="18"/>
      <c r="Z19" s="13"/>
      <c r="AA19" s="14"/>
      <c r="AB19" s="15"/>
      <c r="AC19" s="3">
        <f t="shared" si="0"/>
        <v>0</v>
      </c>
      <c r="AD19" s="6"/>
    </row>
    <row r="20" spans="1:31" x14ac:dyDescent="0.3">
      <c r="A20" s="13" t="s">
        <v>18</v>
      </c>
      <c r="B20" s="14"/>
      <c r="C20" s="14"/>
      <c r="D20" s="14"/>
      <c r="E20" s="14"/>
      <c r="F20" s="14"/>
      <c r="G20" s="14"/>
      <c r="H20" s="14"/>
      <c r="I20" s="14"/>
      <c r="J20" s="15"/>
      <c r="K20" s="13"/>
      <c r="L20" s="14"/>
      <c r="M20" s="15"/>
      <c r="N20" s="5"/>
      <c r="O20" s="5"/>
      <c r="P20" s="13" t="s">
        <v>18</v>
      </c>
      <c r="Q20" s="14"/>
      <c r="R20" s="14"/>
      <c r="S20" s="14"/>
      <c r="T20" s="14"/>
      <c r="U20" s="14"/>
      <c r="V20" s="14"/>
      <c r="W20" s="14"/>
      <c r="X20" s="14"/>
      <c r="Y20" s="15"/>
      <c r="Z20" s="13"/>
      <c r="AA20" s="14"/>
      <c r="AB20" s="15"/>
      <c r="AC20" s="3">
        <f t="shared" si="0"/>
        <v>0</v>
      </c>
      <c r="AD20" s="6"/>
    </row>
    <row r="21" spans="1:31" x14ac:dyDescent="0.3">
      <c r="A21" s="13" t="s">
        <v>19</v>
      </c>
      <c r="B21" s="14"/>
      <c r="C21" s="14"/>
      <c r="D21" s="14"/>
      <c r="E21" s="14"/>
      <c r="F21" s="14"/>
      <c r="G21" s="14"/>
      <c r="H21" s="14"/>
      <c r="I21" s="14"/>
      <c r="J21" s="15"/>
      <c r="K21" s="13"/>
      <c r="L21" s="14"/>
      <c r="M21" s="15"/>
      <c r="N21" s="5"/>
      <c r="O21" s="5"/>
      <c r="P21" s="13" t="s">
        <v>19</v>
      </c>
      <c r="Q21" s="14"/>
      <c r="R21" s="14"/>
      <c r="S21" s="14"/>
      <c r="T21" s="14"/>
      <c r="U21" s="14"/>
      <c r="V21" s="14"/>
      <c r="W21" s="14"/>
      <c r="X21" s="14"/>
      <c r="Y21" s="15"/>
      <c r="Z21" s="13"/>
      <c r="AA21" s="14"/>
      <c r="AB21" s="15"/>
      <c r="AC21" s="3">
        <f t="shared" si="0"/>
        <v>0</v>
      </c>
      <c r="AD21" s="6"/>
    </row>
    <row r="22" spans="1:31" x14ac:dyDescent="0.3">
      <c r="A22" s="13" t="s">
        <v>20</v>
      </c>
      <c r="B22" s="14"/>
      <c r="C22" s="14"/>
      <c r="D22" s="14"/>
      <c r="E22" s="14"/>
      <c r="F22" s="14"/>
      <c r="G22" s="14"/>
      <c r="H22" s="14"/>
      <c r="I22" s="14"/>
      <c r="J22" s="15"/>
      <c r="K22" s="13">
        <f>164066</f>
        <v>164066</v>
      </c>
      <c r="L22" s="14"/>
      <c r="M22" s="15"/>
      <c r="N22" s="5"/>
      <c r="O22" s="5"/>
      <c r="P22" s="13" t="s">
        <v>20</v>
      </c>
      <c r="Q22" s="14"/>
      <c r="R22" s="14"/>
      <c r="S22" s="14"/>
      <c r="T22" s="14"/>
      <c r="U22" s="14"/>
      <c r="V22" s="14"/>
      <c r="W22" s="14"/>
      <c r="X22" s="14"/>
      <c r="Y22" s="15"/>
      <c r="Z22" s="13">
        <f>15186</f>
        <v>15186</v>
      </c>
      <c r="AA22" s="14"/>
      <c r="AB22" s="15"/>
      <c r="AC22" s="3">
        <f t="shared" si="0"/>
        <v>179252</v>
      </c>
      <c r="AD22" s="6"/>
    </row>
    <row r="23" spans="1:31" x14ac:dyDescent="0.3">
      <c r="A23" s="13" t="s">
        <v>21</v>
      </c>
      <c r="B23" s="14"/>
      <c r="C23" s="14"/>
      <c r="D23" s="14"/>
      <c r="E23" s="14"/>
      <c r="F23" s="14"/>
      <c r="G23" s="14"/>
      <c r="H23" s="14"/>
      <c r="I23" s="14"/>
      <c r="J23" s="15"/>
      <c r="K23" s="13">
        <f>5042653</f>
        <v>5042653</v>
      </c>
      <c r="L23" s="14"/>
      <c r="M23" s="15"/>
      <c r="N23" s="5"/>
      <c r="O23" s="5"/>
      <c r="P23" s="13" t="s">
        <v>21</v>
      </c>
      <c r="Q23" s="14"/>
      <c r="R23" s="14"/>
      <c r="S23" s="14"/>
      <c r="T23" s="14"/>
      <c r="U23" s="14"/>
      <c r="V23" s="14"/>
      <c r="W23" s="14"/>
      <c r="X23" s="14"/>
      <c r="Y23" s="15"/>
      <c r="Z23" s="13">
        <f>25157+43080</f>
        <v>68237</v>
      </c>
      <c r="AA23" s="14"/>
      <c r="AB23" s="15"/>
      <c r="AC23" s="3">
        <f t="shared" si="0"/>
        <v>5110890</v>
      </c>
      <c r="AD23" s="6"/>
    </row>
    <row r="24" spans="1:31" x14ac:dyDescent="0.3">
      <c r="A24" s="16" t="s">
        <v>23</v>
      </c>
      <c r="B24" s="17"/>
      <c r="C24" s="17"/>
      <c r="D24" s="17"/>
      <c r="E24" s="17"/>
      <c r="F24" s="17"/>
      <c r="G24" s="17"/>
      <c r="H24" s="17"/>
      <c r="I24" s="17"/>
      <c r="J24" s="18"/>
      <c r="K24" s="13"/>
      <c r="L24" s="14"/>
      <c r="M24" s="15"/>
      <c r="N24" s="5"/>
      <c r="O24" s="5"/>
      <c r="P24" s="16" t="s">
        <v>23</v>
      </c>
      <c r="Q24" s="17"/>
      <c r="R24" s="17"/>
      <c r="S24" s="17"/>
      <c r="T24" s="17"/>
      <c r="U24" s="17"/>
      <c r="V24" s="17"/>
      <c r="W24" s="17"/>
      <c r="X24" s="17"/>
      <c r="Y24" s="18"/>
      <c r="Z24" s="13"/>
      <c r="AA24" s="14"/>
      <c r="AB24" s="15"/>
      <c r="AC24" s="3">
        <f t="shared" si="0"/>
        <v>0</v>
      </c>
      <c r="AD24" s="6"/>
    </row>
    <row r="25" spans="1:31" x14ac:dyDescent="0.3">
      <c r="A25" s="13" t="s">
        <v>18</v>
      </c>
      <c r="B25" s="14"/>
      <c r="C25" s="14"/>
      <c r="D25" s="14"/>
      <c r="E25" s="14"/>
      <c r="F25" s="14"/>
      <c r="G25" s="14"/>
      <c r="H25" s="14"/>
      <c r="I25" s="14"/>
      <c r="J25" s="15"/>
      <c r="K25" s="13"/>
      <c r="L25" s="14"/>
      <c r="M25" s="15"/>
      <c r="N25" s="5"/>
      <c r="O25" s="5"/>
      <c r="P25" s="13" t="s">
        <v>18</v>
      </c>
      <c r="Q25" s="14"/>
      <c r="R25" s="14"/>
      <c r="S25" s="14"/>
      <c r="T25" s="14"/>
      <c r="U25" s="14"/>
      <c r="V25" s="14"/>
      <c r="W25" s="14"/>
      <c r="X25" s="14"/>
      <c r="Y25" s="15"/>
      <c r="Z25" s="13"/>
      <c r="AA25" s="14"/>
      <c r="AB25" s="15"/>
      <c r="AC25" s="3">
        <f t="shared" si="0"/>
        <v>0</v>
      </c>
      <c r="AD25" s="6"/>
    </row>
    <row r="26" spans="1:31" x14ac:dyDescent="0.3">
      <c r="A26" s="13" t="s">
        <v>19</v>
      </c>
      <c r="B26" s="14"/>
      <c r="C26" s="14"/>
      <c r="D26" s="14"/>
      <c r="E26" s="14"/>
      <c r="F26" s="14"/>
      <c r="G26" s="14"/>
      <c r="H26" s="14"/>
      <c r="I26" s="14"/>
      <c r="J26" s="15"/>
      <c r="K26" s="13"/>
      <c r="L26" s="14"/>
      <c r="M26" s="15"/>
      <c r="N26" s="5"/>
      <c r="O26" s="5"/>
      <c r="P26" s="13" t="s">
        <v>19</v>
      </c>
      <c r="Q26" s="14"/>
      <c r="R26" s="14"/>
      <c r="S26" s="14"/>
      <c r="T26" s="14"/>
      <c r="U26" s="14"/>
      <c r="V26" s="14"/>
      <c r="W26" s="14"/>
      <c r="X26" s="14"/>
      <c r="Y26" s="15"/>
      <c r="Z26" s="13"/>
      <c r="AA26" s="14"/>
      <c r="AB26" s="15"/>
      <c r="AC26" s="3">
        <f t="shared" si="0"/>
        <v>0</v>
      </c>
      <c r="AD26" s="6"/>
      <c r="AE26" s="3"/>
    </row>
    <row r="27" spans="1:31" x14ac:dyDescent="0.3">
      <c r="A27" s="13" t="s">
        <v>20</v>
      </c>
      <c r="B27" s="14"/>
      <c r="C27" s="14"/>
      <c r="D27" s="14"/>
      <c r="E27" s="14"/>
      <c r="F27" s="14"/>
      <c r="G27" s="14"/>
      <c r="H27" s="14"/>
      <c r="I27" s="14"/>
      <c r="J27" s="15"/>
      <c r="K27" s="13">
        <f>7354</f>
        <v>7354</v>
      </c>
      <c r="L27" s="14"/>
      <c r="M27" s="15"/>
      <c r="N27" s="5"/>
      <c r="O27" s="5"/>
      <c r="P27" s="13" t="s">
        <v>20</v>
      </c>
      <c r="Q27" s="14"/>
      <c r="R27" s="14"/>
      <c r="S27" s="14"/>
      <c r="T27" s="14"/>
      <c r="U27" s="14"/>
      <c r="V27" s="14"/>
      <c r="W27" s="14"/>
      <c r="X27" s="14"/>
      <c r="Y27" s="15"/>
      <c r="Z27" s="13"/>
      <c r="AA27" s="14"/>
      <c r="AB27" s="15"/>
      <c r="AC27" s="3">
        <f t="shared" si="0"/>
        <v>7354</v>
      </c>
      <c r="AD27" s="6"/>
      <c r="AE27" s="3">
        <f>AC22+AC27</f>
        <v>186606</v>
      </c>
    </row>
    <row r="28" spans="1:31" x14ac:dyDescent="0.3">
      <c r="A28" s="13" t="s">
        <v>21</v>
      </c>
      <c r="B28" s="14"/>
      <c r="C28" s="14"/>
      <c r="D28" s="14"/>
      <c r="E28" s="14"/>
      <c r="F28" s="14"/>
      <c r="G28" s="14"/>
      <c r="H28" s="14"/>
      <c r="I28" s="14"/>
      <c r="J28" s="15"/>
      <c r="K28" s="13">
        <f>193315</f>
        <v>193315</v>
      </c>
      <c r="L28" s="14"/>
      <c r="M28" s="15"/>
      <c r="N28" s="5"/>
      <c r="O28" s="5"/>
      <c r="P28" s="13" t="s">
        <v>21</v>
      </c>
      <c r="Q28" s="14"/>
      <c r="R28" s="14"/>
      <c r="S28" s="14"/>
      <c r="T28" s="14"/>
      <c r="U28" s="14"/>
      <c r="V28" s="14"/>
      <c r="W28" s="14"/>
      <c r="X28" s="14"/>
      <c r="Y28" s="15"/>
      <c r="Z28" s="13"/>
      <c r="AA28" s="14"/>
      <c r="AB28" s="15"/>
      <c r="AC28" s="3">
        <f t="shared" si="0"/>
        <v>193315</v>
      </c>
      <c r="AD28" s="6"/>
      <c r="AE28" s="3">
        <f>AC23+AC28</f>
        <v>5304205</v>
      </c>
    </row>
    <row r="29" spans="1:31" x14ac:dyDescent="0.3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6"/>
      <c r="AD29" s="6"/>
      <c r="AE29" s="3">
        <f>AE27+AE28</f>
        <v>5490811</v>
      </c>
    </row>
    <row r="30" spans="1:31" x14ac:dyDescent="0.3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E30" s="3"/>
    </row>
  </sheetData>
  <mergeCells count="86">
    <mergeCell ref="A27:J27"/>
    <mergeCell ref="K27:M27"/>
    <mergeCell ref="P27:Y27"/>
    <mergeCell ref="Z27:AB27"/>
    <mergeCell ref="A28:J28"/>
    <mergeCell ref="K28:M28"/>
    <mergeCell ref="P28:Y28"/>
    <mergeCell ref="Z28:AB28"/>
    <mergeCell ref="A25:J25"/>
    <mergeCell ref="K25:M25"/>
    <mergeCell ref="P25:Y25"/>
    <mergeCell ref="Z25:AB25"/>
    <mergeCell ref="A26:J26"/>
    <mergeCell ref="K26:M26"/>
    <mergeCell ref="P26:Y26"/>
    <mergeCell ref="Z26:AB26"/>
    <mergeCell ref="A23:J23"/>
    <mergeCell ref="K23:M23"/>
    <mergeCell ref="P23:Y23"/>
    <mergeCell ref="Z23:AB23"/>
    <mergeCell ref="A24:J24"/>
    <mergeCell ref="K24:M24"/>
    <mergeCell ref="P24:Y24"/>
    <mergeCell ref="Z24:AB24"/>
    <mergeCell ref="A21:J21"/>
    <mergeCell ref="K21:M21"/>
    <mergeCell ref="P21:Y21"/>
    <mergeCell ref="Z21:AB21"/>
    <mergeCell ref="A22:J22"/>
    <mergeCell ref="K22:M22"/>
    <mergeCell ref="P22:Y22"/>
    <mergeCell ref="Z22:AB22"/>
    <mergeCell ref="A19:J19"/>
    <mergeCell ref="K19:M19"/>
    <mergeCell ref="P19:Y19"/>
    <mergeCell ref="Z19:AB19"/>
    <mergeCell ref="A20:J20"/>
    <mergeCell ref="K20:M20"/>
    <mergeCell ref="P20:Y20"/>
    <mergeCell ref="Z20:AB20"/>
    <mergeCell ref="A17:J17"/>
    <mergeCell ref="K17:M17"/>
    <mergeCell ref="P17:Y17"/>
    <mergeCell ref="Z17:AB17"/>
    <mergeCell ref="A18:J18"/>
    <mergeCell ref="K18:M18"/>
    <mergeCell ref="P18:Y18"/>
    <mergeCell ref="Z18:AB18"/>
    <mergeCell ref="A15:J15"/>
    <mergeCell ref="K15:M15"/>
    <mergeCell ref="P15:Y15"/>
    <mergeCell ref="Z15:AB15"/>
    <mergeCell ref="A16:J16"/>
    <mergeCell ref="K16:M16"/>
    <mergeCell ref="P16:Y16"/>
    <mergeCell ref="Z16:AB16"/>
    <mergeCell ref="A13:M13"/>
    <mergeCell ref="P13:AB13"/>
    <mergeCell ref="A14:J14"/>
    <mergeCell ref="K14:M14"/>
    <mergeCell ref="P14:Y14"/>
    <mergeCell ref="Z14:AB14"/>
    <mergeCell ref="A11:J11"/>
    <mergeCell ref="K11:M11"/>
    <mergeCell ref="P11:Y11"/>
    <mergeCell ref="Z11:AB11"/>
    <mergeCell ref="A12:J12"/>
    <mergeCell ref="K12:M12"/>
    <mergeCell ref="P12:Y12"/>
    <mergeCell ref="Z12:AB12"/>
    <mergeCell ref="A9:J9"/>
    <mergeCell ref="K9:M9"/>
    <mergeCell ref="P9:Y9"/>
    <mergeCell ref="Z9:AB9"/>
    <mergeCell ref="A10:J10"/>
    <mergeCell ref="K10:M10"/>
    <mergeCell ref="P10:Y10"/>
    <mergeCell ref="Z10:AB10"/>
    <mergeCell ref="B2:L4"/>
    <mergeCell ref="Q2:AA4"/>
    <mergeCell ref="E6:K6"/>
    <mergeCell ref="T6:Z6"/>
    <mergeCell ref="A8:J8"/>
    <mergeCell ref="K8:M8"/>
    <mergeCell ref="P8:Y8"/>
    <mergeCell ref="Z8:AB8"/>
  </mergeCells>
  <pageMargins left="0.70866141732283472" right="0.70866141732283472" top="0.74803149606299213" bottom="0.74803149606299213" header="0.31496062992125984" footer="0.31496062992125984"/>
  <pageSetup paperSize="9" scale="64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E30"/>
  <sheetViews>
    <sheetView workbookViewId="0">
      <selection activeCell="S36" sqref="S36"/>
    </sheetView>
  </sheetViews>
  <sheetFormatPr defaultRowHeight="14.4" x14ac:dyDescent="0.3"/>
  <cols>
    <col min="2" max="2" width="8.6640625" customWidth="1"/>
    <col min="3" max="3" width="7.5546875" customWidth="1"/>
    <col min="4" max="4" width="7.109375" customWidth="1"/>
    <col min="5" max="5" width="5.88671875" customWidth="1"/>
    <col min="7" max="7" width="8.5546875" customWidth="1"/>
    <col min="8" max="8" width="9.109375" hidden="1" customWidth="1"/>
    <col min="9" max="9" width="3.88671875" hidden="1" customWidth="1"/>
    <col min="10" max="10" width="9.109375" hidden="1" customWidth="1"/>
    <col min="23" max="23" width="1.109375" customWidth="1"/>
    <col min="24" max="25" width="9.109375" hidden="1" customWidth="1"/>
  </cols>
  <sheetData>
    <row r="1" spans="1:30" x14ac:dyDescent="0.3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30" ht="15" customHeight="1" x14ac:dyDescent="0.3">
      <c r="A2" s="5"/>
      <c r="B2" s="19" t="s">
        <v>16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5"/>
      <c r="N2" s="5"/>
      <c r="O2" s="5"/>
      <c r="P2" s="5"/>
      <c r="Q2" s="19" t="s">
        <v>26</v>
      </c>
      <c r="R2" s="19"/>
      <c r="S2" s="19"/>
      <c r="T2" s="19"/>
      <c r="U2" s="19"/>
      <c r="V2" s="19"/>
      <c r="W2" s="19"/>
      <c r="X2" s="19"/>
      <c r="Y2" s="19"/>
      <c r="Z2" s="19"/>
      <c r="AA2" s="19"/>
      <c r="AB2" s="5"/>
    </row>
    <row r="3" spans="1:30" x14ac:dyDescent="0.3">
      <c r="A3" s="5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5"/>
      <c r="N3" s="5"/>
      <c r="O3" s="5"/>
      <c r="P3" s="5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5"/>
    </row>
    <row r="4" spans="1:30" x14ac:dyDescent="0.3">
      <c r="A4" s="5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5"/>
      <c r="N4" s="5"/>
      <c r="O4" s="5"/>
      <c r="P4" s="5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5"/>
    </row>
    <row r="5" spans="1:30" x14ac:dyDescent="0.3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3"/>
      <c r="AD5" s="6"/>
    </row>
    <row r="6" spans="1:30" x14ac:dyDescent="0.3">
      <c r="A6" s="5"/>
      <c r="B6" s="5"/>
      <c r="C6" s="5"/>
      <c r="D6" s="5"/>
      <c r="E6" s="20" t="s">
        <v>41</v>
      </c>
      <c r="F6" s="20"/>
      <c r="G6" s="20"/>
      <c r="H6" s="20"/>
      <c r="I6" s="20"/>
      <c r="J6" s="20"/>
      <c r="K6" s="20"/>
      <c r="L6" s="5"/>
      <c r="M6" s="5"/>
      <c r="N6" s="5"/>
      <c r="O6" s="5"/>
      <c r="P6" s="5"/>
      <c r="Q6" s="5"/>
      <c r="R6" s="5"/>
      <c r="S6" s="5"/>
      <c r="T6" s="20" t="s">
        <v>42</v>
      </c>
      <c r="U6" s="20"/>
      <c r="V6" s="20"/>
      <c r="W6" s="20"/>
      <c r="X6" s="20"/>
      <c r="Y6" s="20"/>
      <c r="Z6" s="20"/>
      <c r="AA6" s="5"/>
      <c r="AB6" s="5"/>
      <c r="AC6" s="3"/>
      <c r="AD6" s="6"/>
    </row>
    <row r="7" spans="1:30" x14ac:dyDescent="0.3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 t="s">
        <v>24</v>
      </c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 t="s">
        <v>24</v>
      </c>
      <c r="AC7" s="3"/>
      <c r="AD7" s="6"/>
    </row>
    <row r="8" spans="1:30" x14ac:dyDescent="0.3">
      <c r="A8" s="16" t="s">
        <v>17</v>
      </c>
      <c r="B8" s="17"/>
      <c r="C8" s="17"/>
      <c r="D8" s="17"/>
      <c r="E8" s="17"/>
      <c r="F8" s="17"/>
      <c r="G8" s="17"/>
      <c r="H8" s="17"/>
      <c r="I8" s="17"/>
      <c r="J8" s="18"/>
      <c r="K8" s="13">
        <f>K10+K11+K12+K9</f>
        <v>10317056</v>
      </c>
      <c r="L8" s="14"/>
      <c r="M8" s="15"/>
      <c r="N8" s="5"/>
      <c r="O8" s="5"/>
      <c r="P8" s="16" t="s">
        <v>17</v>
      </c>
      <c r="Q8" s="17"/>
      <c r="R8" s="17"/>
      <c r="S8" s="17"/>
      <c r="T8" s="17"/>
      <c r="U8" s="17"/>
      <c r="V8" s="17"/>
      <c r="W8" s="17"/>
      <c r="X8" s="17"/>
      <c r="Y8" s="18"/>
      <c r="Z8" s="13">
        <f>Z10+Z11+Z12+Z9</f>
        <v>171322</v>
      </c>
      <c r="AA8" s="14"/>
      <c r="AB8" s="15"/>
      <c r="AC8" s="3">
        <f>K8+Z8</f>
        <v>10488378</v>
      </c>
      <c r="AD8" s="6"/>
    </row>
    <row r="9" spans="1:30" x14ac:dyDescent="0.3">
      <c r="A9" s="13" t="s">
        <v>18</v>
      </c>
      <c r="B9" s="14"/>
      <c r="C9" s="14"/>
      <c r="D9" s="14"/>
      <c r="E9" s="14"/>
      <c r="F9" s="14"/>
      <c r="G9" s="14"/>
      <c r="H9" s="14"/>
      <c r="I9" s="14"/>
      <c r="J9" s="15"/>
      <c r="K9" s="13">
        <f>K15</f>
        <v>101754</v>
      </c>
      <c r="L9" s="14"/>
      <c r="M9" s="15"/>
      <c r="N9" s="5"/>
      <c r="O9" s="5"/>
      <c r="P9" s="13" t="s">
        <v>18</v>
      </c>
      <c r="Q9" s="14"/>
      <c r="R9" s="14"/>
      <c r="S9" s="14"/>
      <c r="T9" s="14"/>
      <c r="U9" s="14"/>
      <c r="V9" s="14"/>
      <c r="W9" s="14"/>
      <c r="X9" s="14"/>
      <c r="Y9" s="15"/>
      <c r="Z9" s="13"/>
      <c r="AA9" s="14"/>
      <c r="AB9" s="15"/>
      <c r="AC9" s="3">
        <f t="shared" ref="AC9:AC28" si="0">K9+Z9</f>
        <v>101754</v>
      </c>
      <c r="AD9" s="6"/>
    </row>
    <row r="10" spans="1:30" x14ac:dyDescent="0.3">
      <c r="A10" s="13" t="s">
        <v>19</v>
      </c>
      <c r="B10" s="14"/>
      <c r="C10" s="14"/>
      <c r="D10" s="14"/>
      <c r="E10" s="14"/>
      <c r="F10" s="14"/>
      <c r="G10" s="14"/>
      <c r="H10" s="14"/>
      <c r="I10" s="14"/>
      <c r="J10" s="15"/>
      <c r="K10" s="13">
        <f>K16</f>
        <v>482929</v>
      </c>
      <c r="L10" s="14"/>
      <c r="M10" s="15"/>
      <c r="N10" s="5"/>
      <c r="O10" s="5"/>
      <c r="P10" s="13" t="s">
        <v>19</v>
      </c>
      <c r="Q10" s="14"/>
      <c r="R10" s="14"/>
      <c r="S10" s="14"/>
      <c r="T10" s="14"/>
      <c r="U10" s="14"/>
      <c r="V10" s="14"/>
      <c r="W10" s="14"/>
      <c r="X10" s="14"/>
      <c r="Y10" s="15"/>
      <c r="Z10" s="13"/>
      <c r="AA10" s="14"/>
      <c r="AB10" s="15"/>
      <c r="AC10" s="3">
        <f t="shared" si="0"/>
        <v>482929</v>
      </c>
      <c r="AD10" s="6"/>
    </row>
    <row r="11" spans="1:30" x14ac:dyDescent="0.3">
      <c r="A11" s="13" t="s">
        <v>20</v>
      </c>
      <c r="B11" s="14"/>
      <c r="C11" s="14"/>
      <c r="D11" s="14"/>
      <c r="E11" s="14"/>
      <c r="F11" s="14"/>
      <c r="G11" s="14"/>
      <c r="H11" s="14"/>
      <c r="I11" s="14"/>
      <c r="J11" s="15"/>
      <c r="K11" s="13">
        <f>K17+K22+K27</f>
        <v>4230228</v>
      </c>
      <c r="L11" s="14"/>
      <c r="M11" s="15"/>
      <c r="N11" s="5"/>
      <c r="O11" s="5"/>
      <c r="P11" s="13" t="s">
        <v>20</v>
      </c>
      <c r="Q11" s="14"/>
      <c r="R11" s="14"/>
      <c r="S11" s="14"/>
      <c r="T11" s="14"/>
      <c r="U11" s="14"/>
      <c r="V11" s="14"/>
      <c r="W11" s="14"/>
      <c r="X11" s="14"/>
      <c r="Y11" s="15"/>
      <c r="Z11" s="13">
        <f>Z17+Z22+Z27</f>
        <v>44074</v>
      </c>
      <c r="AA11" s="14"/>
      <c r="AB11" s="15"/>
      <c r="AC11" s="3">
        <f t="shared" si="0"/>
        <v>4274302</v>
      </c>
      <c r="AD11" s="6"/>
    </row>
    <row r="12" spans="1:30" x14ac:dyDescent="0.3">
      <c r="A12" s="13" t="s">
        <v>21</v>
      </c>
      <c r="B12" s="14"/>
      <c r="C12" s="14"/>
      <c r="D12" s="14"/>
      <c r="E12" s="14"/>
      <c r="F12" s="14"/>
      <c r="G12" s="14"/>
      <c r="H12" s="14"/>
      <c r="I12" s="14"/>
      <c r="J12" s="15"/>
      <c r="K12" s="13">
        <f>K18+K23+K28</f>
        <v>5502145</v>
      </c>
      <c r="L12" s="14"/>
      <c r="M12" s="15"/>
      <c r="N12" s="5"/>
      <c r="O12" s="5"/>
      <c r="P12" s="13" t="s">
        <v>28</v>
      </c>
      <c r="Q12" s="14"/>
      <c r="R12" s="14"/>
      <c r="S12" s="14"/>
      <c r="T12" s="14"/>
      <c r="U12" s="14"/>
      <c r="V12" s="14"/>
      <c r="W12" s="14"/>
      <c r="X12" s="14"/>
      <c r="Y12" s="15"/>
      <c r="Z12" s="13">
        <f>Z18+Z23+Z28</f>
        <v>127248</v>
      </c>
      <c r="AA12" s="14"/>
      <c r="AB12" s="15"/>
      <c r="AC12" s="3">
        <f t="shared" si="0"/>
        <v>5629393</v>
      </c>
      <c r="AD12" s="6"/>
    </row>
    <row r="13" spans="1:30" x14ac:dyDescent="0.3">
      <c r="A13" s="16" t="s">
        <v>25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8"/>
      <c r="N13" s="5"/>
      <c r="O13" s="5"/>
      <c r="P13" s="16" t="s">
        <v>27</v>
      </c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8"/>
      <c r="AC13" s="3">
        <f t="shared" si="0"/>
        <v>0</v>
      </c>
      <c r="AD13" s="6"/>
    </row>
    <row r="14" spans="1:30" x14ac:dyDescent="0.3">
      <c r="A14" s="16"/>
      <c r="B14" s="17"/>
      <c r="C14" s="17"/>
      <c r="D14" s="17"/>
      <c r="E14" s="17"/>
      <c r="F14" s="17"/>
      <c r="G14" s="17"/>
      <c r="H14" s="17"/>
      <c r="I14" s="17"/>
      <c r="J14" s="18"/>
      <c r="K14" s="13"/>
      <c r="L14" s="14"/>
      <c r="M14" s="15"/>
      <c r="N14" s="5"/>
      <c r="O14" s="5"/>
      <c r="P14" s="16"/>
      <c r="Q14" s="17"/>
      <c r="R14" s="17"/>
      <c r="S14" s="17"/>
      <c r="T14" s="17"/>
      <c r="U14" s="17"/>
      <c r="V14" s="17"/>
      <c r="W14" s="17"/>
      <c r="X14" s="17"/>
      <c r="Y14" s="18"/>
      <c r="Z14" s="13"/>
      <c r="AA14" s="14"/>
      <c r="AB14" s="15"/>
      <c r="AC14" s="3">
        <f t="shared" si="0"/>
        <v>0</v>
      </c>
      <c r="AD14" s="6"/>
    </row>
    <row r="15" spans="1:30" x14ac:dyDescent="0.3">
      <c r="A15" s="13" t="s">
        <v>18</v>
      </c>
      <c r="B15" s="14"/>
      <c r="C15" s="14"/>
      <c r="D15" s="14"/>
      <c r="E15" s="14"/>
      <c r="F15" s="14"/>
      <c r="G15" s="14"/>
      <c r="H15" s="14"/>
      <c r="I15" s="14"/>
      <c r="J15" s="15"/>
      <c r="K15" s="13">
        <f>7415+94339</f>
        <v>101754</v>
      </c>
      <c r="L15" s="14"/>
      <c r="M15" s="15"/>
      <c r="N15" s="5"/>
      <c r="O15" s="5"/>
      <c r="P15" s="13" t="s">
        <v>18</v>
      </c>
      <c r="Q15" s="14"/>
      <c r="R15" s="14"/>
      <c r="S15" s="14"/>
      <c r="T15" s="14"/>
      <c r="U15" s="14"/>
      <c r="V15" s="14"/>
      <c r="W15" s="14"/>
      <c r="X15" s="14"/>
      <c r="Y15" s="15"/>
      <c r="Z15" s="13"/>
      <c r="AA15" s="14"/>
      <c r="AB15" s="15"/>
      <c r="AC15" s="3">
        <f t="shared" si="0"/>
        <v>101754</v>
      </c>
      <c r="AD15" s="6"/>
    </row>
    <row r="16" spans="1:30" x14ac:dyDescent="0.3">
      <c r="A16" s="13" t="s">
        <v>19</v>
      </c>
      <c r="B16" s="14"/>
      <c r="C16" s="14"/>
      <c r="D16" s="14"/>
      <c r="E16" s="14"/>
      <c r="F16" s="14"/>
      <c r="G16" s="14"/>
      <c r="H16" s="14"/>
      <c r="I16" s="14"/>
      <c r="J16" s="15"/>
      <c r="K16" s="13">
        <f>402125+80804</f>
        <v>482929</v>
      </c>
      <c r="L16" s="14"/>
      <c r="M16" s="15"/>
      <c r="N16" s="5"/>
      <c r="O16" s="5"/>
      <c r="P16" s="13" t="s">
        <v>19</v>
      </c>
      <c r="Q16" s="14"/>
      <c r="R16" s="14"/>
      <c r="S16" s="14"/>
      <c r="T16" s="14"/>
      <c r="U16" s="14"/>
      <c r="V16" s="14"/>
      <c r="W16" s="14"/>
      <c r="X16" s="14"/>
      <c r="Y16" s="15"/>
      <c r="Z16" s="13"/>
      <c r="AA16" s="14"/>
      <c r="AB16" s="15"/>
      <c r="AC16" s="3">
        <f t="shared" si="0"/>
        <v>482929</v>
      </c>
      <c r="AD16" s="6"/>
    </row>
    <row r="17" spans="1:31" x14ac:dyDescent="0.3">
      <c r="A17" s="13" t="s">
        <v>20</v>
      </c>
      <c r="B17" s="14"/>
      <c r="C17" s="14"/>
      <c r="D17" s="14"/>
      <c r="E17" s="14"/>
      <c r="F17" s="14"/>
      <c r="G17" s="14"/>
      <c r="H17" s="14"/>
      <c r="I17" s="14"/>
      <c r="J17" s="15"/>
      <c r="K17" s="13">
        <f>3311114+564435+72155+159305-38</f>
        <v>4106971</v>
      </c>
      <c r="L17" s="14"/>
      <c r="M17" s="15"/>
      <c r="N17" s="5"/>
      <c r="O17" s="5"/>
      <c r="P17" s="13" t="s">
        <v>20</v>
      </c>
      <c r="Q17" s="14"/>
      <c r="R17" s="14"/>
      <c r="S17" s="14"/>
      <c r="T17" s="14"/>
      <c r="U17" s="14"/>
      <c r="V17" s="14"/>
      <c r="W17" s="14"/>
      <c r="X17" s="14"/>
      <c r="Y17" s="15"/>
      <c r="Z17" s="13">
        <f>29798+5354</f>
        <v>35152</v>
      </c>
      <c r="AA17" s="14"/>
      <c r="AB17" s="15"/>
      <c r="AC17" s="3">
        <f t="shared" si="0"/>
        <v>4142123</v>
      </c>
      <c r="AD17" s="6"/>
    </row>
    <row r="18" spans="1:31" x14ac:dyDescent="0.3">
      <c r="A18" s="13" t="s">
        <v>21</v>
      </c>
      <c r="B18" s="14"/>
      <c r="C18" s="14"/>
      <c r="D18" s="14"/>
      <c r="E18" s="14"/>
      <c r="F18" s="14"/>
      <c r="G18" s="14"/>
      <c r="H18" s="14"/>
      <c r="I18" s="14"/>
      <c r="J18" s="15"/>
      <c r="K18" s="13">
        <f>656154+110642+13074+43967</f>
        <v>823837</v>
      </c>
      <c r="L18" s="14"/>
      <c r="M18" s="15"/>
      <c r="N18" s="5"/>
      <c r="O18" s="5"/>
      <c r="P18" s="13" t="s">
        <v>28</v>
      </c>
      <c r="Q18" s="14"/>
      <c r="R18" s="14"/>
      <c r="S18" s="14"/>
      <c r="T18" s="14"/>
      <c r="U18" s="14"/>
      <c r="V18" s="14"/>
      <c r="W18" s="14"/>
      <c r="X18" s="14"/>
      <c r="Y18" s="15"/>
      <c r="Z18" s="13">
        <f>1819+69342</f>
        <v>71161</v>
      </c>
      <c r="AA18" s="14"/>
      <c r="AB18" s="15"/>
      <c r="AC18" s="3">
        <f t="shared" si="0"/>
        <v>894998</v>
      </c>
      <c r="AD18" s="6"/>
    </row>
    <row r="19" spans="1:31" x14ac:dyDescent="0.3">
      <c r="A19" s="16" t="s">
        <v>22</v>
      </c>
      <c r="B19" s="17"/>
      <c r="C19" s="17"/>
      <c r="D19" s="17"/>
      <c r="E19" s="17"/>
      <c r="F19" s="17"/>
      <c r="G19" s="17"/>
      <c r="H19" s="17"/>
      <c r="I19" s="17"/>
      <c r="J19" s="18"/>
      <c r="K19" s="13"/>
      <c r="L19" s="14"/>
      <c r="M19" s="15"/>
      <c r="N19" s="5"/>
      <c r="O19" s="5"/>
      <c r="P19" s="16" t="s">
        <v>22</v>
      </c>
      <c r="Q19" s="17"/>
      <c r="R19" s="17"/>
      <c r="S19" s="17"/>
      <c r="T19" s="17"/>
      <c r="U19" s="17"/>
      <c r="V19" s="17"/>
      <c r="W19" s="17"/>
      <c r="X19" s="17"/>
      <c r="Y19" s="18"/>
      <c r="Z19" s="13"/>
      <c r="AA19" s="14"/>
      <c r="AB19" s="15"/>
      <c r="AC19" s="3">
        <f t="shared" si="0"/>
        <v>0</v>
      </c>
      <c r="AD19" s="6"/>
    </row>
    <row r="20" spans="1:31" x14ac:dyDescent="0.3">
      <c r="A20" s="13" t="s">
        <v>18</v>
      </c>
      <c r="B20" s="14"/>
      <c r="C20" s="14"/>
      <c r="D20" s="14"/>
      <c r="E20" s="14"/>
      <c r="F20" s="14"/>
      <c r="G20" s="14"/>
      <c r="H20" s="14"/>
      <c r="I20" s="14"/>
      <c r="J20" s="15"/>
      <c r="K20" s="13"/>
      <c r="L20" s="14"/>
      <c r="M20" s="15"/>
      <c r="N20" s="5"/>
      <c r="O20" s="5"/>
      <c r="P20" s="13" t="s">
        <v>18</v>
      </c>
      <c r="Q20" s="14"/>
      <c r="R20" s="14"/>
      <c r="S20" s="14"/>
      <c r="T20" s="14"/>
      <c r="U20" s="14"/>
      <c r="V20" s="14"/>
      <c r="W20" s="14"/>
      <c r="X20" s="14"/>
      <c r="Y20" s="15"/>
      <c r="Z20" s="13"/>
      <c r="AA20" s="14"/>
      <c r="AB20" s="15"/>
      <c r="AC20" s="3">
        <f t="shared" si="0"/>
        <v>0</v>
      </c>
      <c r="AD20" s="6"/>
    </row>
    <row r="21" spans="1:31" x14ac:dyDescent="0.3">
      <c r="A21" s="13" t="s">
        <v>19</v>
      </c>
      <c r="B21" s="14"/>
      <c r="C21" s="14"/>
      <c r="D21" s="14"/>
      <c r="E21" s="14"/>
      <c r="F21" s="14"/>
      <c r="G21" s="14"/>
      <c r="H21" s="14"/>
      <c r="I21" s="14"/>
      <c r="J21" s="15"/>
      <c r="K21" s="13"/>
      <c r="L21" s="14"/>
      <c r="M21" s="15"/>
      <c r="N21" s="5"/>
      <c r="O21" s="5"/>
      <c r="P21" s="13" t="s">
        <v>19</v>
      </c>
      <c r="Q21" s="14"/>
      <c r="R21" s="14"/>
      <c r="S21" s="14"/>
      <c r="T21" s="14"/>
      <c r="U21" s="14"/>
      <c r="V21" s="14"/>
      <c r="W21" s="14"/>
      <c r="X21" s="14"/>
      <c r="Y21" s="15"/>
      <c r="Z21" s="13"/>
      <c r="AA21" s="14"/>
      <c r="AB21" s="15"/>
      <c r="AC21" s="3">
        <f t="shared" si="0"/>
        <v>0</v>
      </c>
      <c r="AD21" s="6"/>
    </row>
    <row r="22" spans="1:31" x14ac:dyDescent="0.3">
      <c r="A22" s="13" t="s">
        <v>20</v>
      </c>
      <c r="B22" s="14"/>
      <c r="C22" s="14"/>
      <c r="D22" s="14"/>
      <c r="E22" s="14"/>
      <c r="F22" s="14"/>
      <c r="G22" s="14"/>
      <c r="H22" s="14"/>
      <c r="I22" s="14"/>
      <c r="J22" s="15"/>
      <c r="K22" s="13">
        <f>114201</f>
        <v>114201</v>
      </c>
      <c r="L22" s="14"/>
      <c r="M22" s="15"/>
      <c r="N22" s="5"/>
      <c r="O22" s="5"/>
      <c r="P22" s="13" t="s">
        <v>20</v>
      </c>
      <c r="Q22" s="14"/>
      <c r="R22" s="14"/>
      <c r="S22" s="14"/>
      <c r="T22" s="14"/>
      <c r="U22" s="14"/>
      <c r="V22" s="14"/>
      <c r="W22" s="14"/>
      <c r="X22" s="14"/>
      <c r="Y22" s="15"/>
      <c r="Z22" s="13">
        <f>8922</f>
        <v>8922</v>
      </c>
      <c r="AA22" s="14"/>
      <c r="AB22" s="15"/>
      <c r="AC22" s="3">
        <f t="shared" si="0"/>
        <v>123123</v>
      </c>
      <c r="AD22" s="6"/>
    </row>
    <row r="23" spans="1:31" x14ac:dyDescent="0.3">
      <c r="A23" s="13" t="s">
        <v>21</v>
      </c>
      <c r="B23" s="14"/>
      <c r="C23" s="14"/>
      <c r="D23" s="14"/>
      <c r="E23" s="14"/>
      <c r="F23" s="14"/>
      <c r="G23" s="14"/>
      <c r="H23" s="14"/>
      <c r="I23" s="14"/>
      <c r="J23" s="15"/>
      <c r="K23" s="13">
        <f>4526940</f>
        <v>4526940</v>
      </c>
      <c r="L23" s="14"/>
      <c r="M23" s="15"/>
      <c r="N23" s="5"/>
      <c r="O23" s="5"/>
      <c r="P23" s="13" t="s">
        <v>21</v>
      </c>
      <c r="Q23" s="14"/>
      <c r="R23" s="14"/>
      <c r="S23" s="14"/>
      <c r="T23" s="14"/>
      <c r="U23" s="14"/>
      <c r="V23" s="14"/>
      <c r="W23" s="14"/>
      <c r="X23" s="14"/>
      <c r="Y23" s="15"/>
      <c r="Z23" s="13">
        <f>20087+36000</f>
        <v>56087</v>
      </c>
      <c r="AA23" s="14"/>
      <c r="AB23" s="15"/>
      <c r="AC23" s="3">
        <f t="shared" si="0"/>
        <v>4583027</v>
      </c>
      <c r="AD23" s="6"/>
    </row>
    <row r="24" spans="1:31" x14ac:dyDescent="0.3">
      <c r="A24" s="16" t="s">
        <v>23</v>
      </c>
      <c r="B24" s="17"/>
      <c r="C24" s="17"/>
      <c r="D24" s="17"/>
      <c r="E24" s="17"/>
      <c r="F24" s="17"/>
      <c r="G24" s="17"/>
      <c r="H24" s="17"/>
      <c r="I24" s="17"/>
      <c r="J24" s="18"/>
      <c r="K24" s="13"/>
      <c r="L24" s="14"/>
      <c r="M24" s="15"/>
      <c r="N24" s="5"/>
      <c r="O24" s="5"/>
      <c r="P24" s="16" t="s">
        <v>23</v>
      </c>
      <c r="Q24" s="17"/>
      <c r="R24" s="17"/>
      <c r="S24" s="17"/>
      <c r="T24" s="17"/>
      <c r="U24" s="17"/>
      <c r="V24" s="17"/>
      <c r="W24" s="17"/>
      <c r="X24" s="17"/>
      <c r="Y24" s="18"/>
      <c r="Z24" s="13"/>
      <c r="AA24" s="14"/>
      <c r="AB24" s="15"/>
      <c r="AC24" s="3">
        <f t="shared" si="0"/>
        <v>0</v>
      </c>
      <c r="AD24" s="6"/>
    </row>
    <row r="25" spans="1:31" x14ac:dyDescent="0.3">
      <c r="A25" s="13" t="s">
        <v>18</v>
      </c>
      <c r="B25" s="14"/>
      <c r="C25" s="14"/>
      <c r="D25" s="14"/>
      <c r="E25" s="14"/>
      <c r="F25" s="14"/>
      <c r="G25" s="14"/>
      <c r="H25" s="14"/>
      <c r="I25" s="14"/>
      <c r="J25" s="15"/>
      <c r="K25" s="13"/>
      <c r="L25" s="14"/>
      <c r="M25" s="15"/>
      <c r="N25" s="5"/>
      <c r="O25" s="5"/>
      <c r="P25" s="13" t="s">
        <v>18</v>
      </c>
      <c r="Q25" s="14"/>
      <c r="R25" s="14"/>
      <c r="S25" s="14"/>
      <c r="T25" s="14"/>
      <c r="U25" s="14"/>
      <c r="V25" s="14"/>
      <c r="W25" s="14"/>
      <c r="X25" s="14"/>
      <c r="Y25" s="15"/>
      <c r="Z25" s="13"/>
      <c r="AA25" s="14"/>
      <c r="AB25" s="15"/>
      <c r="AC25" s="3">
        <f t="shared" si="0"/>
        <v>0</v>
      </c>
      <c r="AD25" s="6"/>
    </row>
    <row r="26" spans="1:31" x14ac:dyDescent="0.3">
      <c r="A26" s="13" t="s">
        <v>19</v>
      </c>
      <c r="B26" s="14"/>
      <c r="C26" s="14"/>
      <c r="D26" s="14"/>
      <c r="E26" s="14"/>
      <c r="F26" s="14"/>
      <c r="G26" s="14"/>
      <c r="H26" s="14"/>
      <c r="I26" s="14"/>
      <c r="J26" s="15"/>
      <c r="K26" s="13"/>
      <c r="L26" s="14"/>
      <c r="M26" s="15"/>
      <c r="N26" s="5"/>
      <c r="O26" s="5"/>
      <c r="P26" s="13" t="s">
        <v>19</v>
      </c>
      <c r="Q26" s="14"/>
      <c r="R26" s="14"/>
      <c r="S26" s="14"/>
      <c r="T26" s="14"/>
      <c r="U26" s="14"/>
      <c r="V26" s="14"/>
      <c r="W26" s="14"/>
      <c r="X26" s="14"/>
      <c r="Y26" s="15"/>
      <c r="Z26" s="13"/>
      <c r="AA26" s="14"/>
      <c r="AB26" s="15"/>
      <c r="AC26" s="3">
        <f t="shared" si="0"/>
        <v>0</v>
      </c>
      <c r="AD26" s="6"/>
      <c r="AE26" s="3"/>
    </row>
    <row r="27" spans="1:31" x14ac:dyDescent="0.3">
      <c r="A27" s="13" t="s">
        <v>20</v>
      </c>
      <c r="B27" s="14"/>
      <c r="C27" s="14"/>
      <c r="D27" s="14"/>
      <c r="E27" s="14"/>
      <c r="F27" s="14"/>
      <c r="G27" s="14"/>
      <c r="H27" s="14"/>
      <c r="I27" s="14"/>
      <c r="J27" s="15"/>
      <c r="K27" s="13">
        <f>9056</f>
        <v>9056</v>
      </c>
      <c r="L27" s="14"/>
      <c r="M27" s="15"/>
      <c r="N27" s="5"/>
      <c r="O27" s="5"/>
      <c r="P27" s="13" t="s">
        <v>20</v>
      </c>
      <c r="Q27" s="14"/>
      <c r="R27" s="14"/>
      <c r="S27" s="14"/>
      <c r="T27" s="14"/>
      <c r="U27" s="14"/>
      <c r="V27" s="14"/>
      <c r="W27" s="14"/>
      <c r="X27" s="14"/>
      <c r="Y27" s="15"/>
      <c r="Z27" s="13"/>
      <c r="AA27" s="14"/>
      <c r="AB27" s="15"/>
      <c r="AC27" s="3">
        <f t="shared" si="0"/>
        <v>9056</v>
      </c>
      <c r="AD27" s="6"/>
      <c r="AE27" s="3">
        <f>AC22+AC27</f>
        <v>132179</v>
      </c>
    </row>
    <row r="28" spans="1:31" x14ac:dyDescent="0.3">
      <c r="A28" s="13" t="s">
        <v>21</v>
      </c>
      <c r="B28" s="14"/>
      <c r="C28" s="14"/>
      <c r="D28" s="14"/>
      <c r="E28" s="14"/>
      <c r="F28" s="14"/>
      <c r="G28" s="14"/>
      <c r="H28" s="14"/>
      <c r="I28" s="14"/>
      <c r="J28" s="15"/>
      <c r="K28" s="13">
        <f>151368</f>
        <v>151368</v>
      </c>
      <c r="L28" s="14"/>
      <c r="M28" s="15"/>
      <c r="N28" s="5"/>
      <c r="O28" s="5"/>
      <c r="P28" s="13" t="s">
        <v>21</v>
      </c>
      <c r="Q28" s="14"/>
      <c r="R28" s="14"/>
      <c r="S28" s="14"/>
      <c r="T28" s="14"/>
      <c r="U28" s="14"/>
      <c r="V28" s="14"/>
      <c r="W28" s="14"/>
      <c r="X28" s="14"/>
      <c r="Y28" s="15"/>
      <c r="Z28" s="13"/>
      <c r="AA28" s="14"/>
      <c r="AB28" s="15"/>
      <c r="AC28" s="3">
        <f t="shared" si="0"/>
        <v>151368</v>
      </c>
      <c r="AD28" s="6"/>
      <c r="AE28" s="3">
        <f>AC23+AC28</f>
        <v>4734395</v>
      </c>
    </row>
    <row r="29" spans="1:31" x14ac:dyDescent="0.3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6"/>
      <c r="AD29" s="6"/>
      <c r="AE29" s="3">
        <f>AE27+AE28</f>
        <v>4866574</v>
      </c>
    </row>
    <row r="30" spans="1:31" x14ac:dyDescent="0.3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E30" s="3"/>
    </row>
  </sheetData>
  <mergeCells count="86">
    <mergeCell ref="B2:L4"/>
    <mergeCell ref="Q2:AA4"/>
    <mergeCell ref="E6:K6"/>
    <mergeCell ref="T6:Z6"/>
    <mergeCell ref="A8:J8"/>
    <mergeCell ref="K8:M8"/>
    <mergeCell ref="P8:Y8"/>
    <mergeCell ref="Z8:AB8"/>
    <mergeCell ref="A9:J9"/>
    <mergeCell ref="K9:M9"/>
    <mergeCell ref="P9:Y9"/>
    <mergeCell ref="Z9:AB9"/>
    <mergeCell ref="A10:J10"/>
    <mergeCell ref="K10:M10"/>
    <mergeCell ref="P10:Y10"/>
    <mergeCell ref="Z10:AB10"/>
    <mergeCell ref="A11:J11"/>
    <mergeCell ref="K11:M11"/>
    <mergeCell ref="P11:Y11"/>
    <mergeCell ref="Z11:AB11"/>
    <mergeCell ref="A12:J12"/>
    <mergeCell ref="K12:M12"/>
    <mergeCell ref="P12:Y12"/>
    <mergeCell ref="Z12:AB12"/>
    <mergeCell ref="A13:M13"/>
    <mergeCell ref="P13:AB13"/>
    <mergeCell ref="A14:J14"/>
    <mergeCell ref="K14:M14"/>
    <mergeCell ref="P14:Y14"/>
    <mergeCell ref="Z14:AB14"/>
    <mergeCell ref="A15:J15"/>
    <mergeCell ref="K15:M15"/>
    <mergeCell ref="P15:Y15"/>
    <mergeCell ref="Z15:AB15"/>
    <mergeCell ref="A16:J16"/>
    <mergeCell ref="K16:M16"/>
    <mergeCell ref="P16:Y16"/>
    <mergeCell ref="Z16:AB16"/>
    <mergeCell ref="A17:J17"/>
    <mergeCell ref="K17:M17"/>
    <mergeCell ref="P17:Y17"/>
    <mergeCell ref="Z17:AB17"/>
    <mergeCell ref="A18:J18"/>
    <mergeCell ref="K18:M18"/>
    <mergeCell ref="P18:Y18"/>
    <mergeCell ref="Z18:AB18"/>
    <mergeCell ref="A19:J19"/>
    <mergeCell ref="K19:M19"/>
    <mergeCell ref="P19:Y19"/>
    <mergeCell ref="Z19:AB19"/>
    <mergeCell ref="A20:J20"/>
    <mergeCell ref="K20:M20"/>
    <mergeCell ref="P20:Y20"/>
    <mergeCell ref="Z20:AB20"/>
    <mergeCell ref="A21:J21"/>
    <mergeCell ref="K21:M21"/>
    <mergeCell ref="P21:Y21"/>
    <mergeCell ref="Z21:AB21"/>
    <mergeCell ref="A22:J22"/>
    <mergeCell ref="K22:M22"/>
    <mergeCell ref="P22:Y22"/>
    <mergeCell ref="Z22:AB22"/>
    <mergeCell ref="A23:J23"/>
    <mergeCell ref="K23:M23"/>
    <mergeCell ref="P23:Y23"/>
    <mergeCell ref="Z23:AB23"/>
    <mergeCell ref="A24:J24"/>
    <mergeCell ref="K24:M24"/>
    <mergeCell ref="P24:Y24"/>
    <mergeCell ref="Z24:AB24"/>
    <mergeCell ref="A25:J25"/>
    <mergeCell ref="K25:M25"/>
    <mergeCell ref="P25:Y25"/>
    <mergeCell ref="Z25:AB25"/>
    <mergeCell ref="A26:J26"/>
    <mergeCell ref="K26:M26"/>
    <mergeCell ref="P26:Y26"/>
    <mergeCell ref="Z26:AB26"/>
    <mergeCell ref="A27:J27"/>
    <mergeCell ref="K27:M27"/>
    <mergeCell ref="P27:Y27"/>
    <mergeCell ref="Z27:AB27"/>
    <mergeCell ref="A28:J28"/>
    <mergeCell ref="K28:M28"/>
    <mergeCell ref="P28:Y28"/>
    <mergeCell ref="Z28:AB28"/>
  </mergeCells>
  <pageMargins left="0.70866141732283472" right="0.70866141732283472" top="0.74803149606299213" bottom="0.74803149606299213" header="0.31496062992125984" footer="0.31496062992125984"/>
  <pageSetup paperSize="9" scale="64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E30"/>
  <sheetViews>
    <sheetView workbookViewId="0">
      <selection activeCell="M40" sqref="M40"/>
    </sheetView>
  </sheetViews>
  <sheetFormatPr defaultRowHeight="14.4" x14ac:dyDescent="0.3"/>
  <cols>
    <col min="2" max="2" width="8.6640625" customWidth="1"/>
    <col min="3" max="3" width="7.5546875" customWidth="1"/>
    <col min="4" max="4" width="7.109375" customWidth="1"/>
    <col min="5" max="5" width="5.88671875" customWidth="1"/>
    <col min="7" max="7" width="8.5546875" customWidth="1"/>
    <col min="8" max="8" width="9.109375" hidden="1" customWidth="1"/>
    <col min="9" max="9" width="3.88671875" hidden="1" customWidth="1"/>
    <col min="10" max="10" width="9.109375" hidden="1" customWidth="1"/>
    <col min="23" max="23" width="1.109375" customWidth="1"/>
    <col min="24" max="25" width="9.109375" hidden="1" customWidth="1"/>
  </cols>
  <sheetData>
    <row r="1" spans="1:30" x14ac:dyDescent="0.3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30" ht="15" customHeight="1" x14ac:dyDescent="0.3">
      <c r="A2" s="5"/>
      <c r="B2" s="19" t="s">
        <v>16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5"/>
      <c r="N2" s="5"/>
      <c r="O2" s="5"/>
      <c r="P2" s="5"/>
      <c r="Q2" s="19" t="s">
        <v>26</v>
      </c>
      <c r="R2" s="19"/>
      <c r="S2" s="19"/>
      <c r="T2" s="19"/>
      <c r="U2" s="19"/>
      <c r="V2" s="19"/>
      <c r="W2" s="19"/>
      <c r="X2" s="19"/>
      <c r="Y2" s="19"/>
      <c r="Z2" s="19"/>
      <c r="AA2" s="19"/>
      <c r="AB2" s="5"/>
    </row>
    <row r="3" spans="1:30" x14ac:dyDescent="0.3">
      <c r="A3" s="5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5"/>
      <c r="N3" s="5"/>
      <c r="O3" s="5"/>
      <c r="P3" s="5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5"/>
    </row>
    <row r="4" spans="1:30" x14ac:dyDescent="0.3">
      <c r="A4" s="5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5"/>
      <c r="N4" s="5"/>
      <c r="O4" s="5"/>
      <c r="P4" s="5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5"/>
    </row>
    <row r="5" spans="1:30" x14ac:dyDescent="0.3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3"/>
      <c r="AD5" s="6"/>
    </row>
    <row r="6" spans="1:30" x14ac:dyDescent="0.3">
      <c r="A6" s="5"/>
      <c r="B6" s="5"/>
      <c r="C6" s="5"/>
      <c r="D6" s="5"/>
      <c r="E6" s="20" t="s">
        <v>43</v>
      </c>
      <c r="F6" s="20"/>
      <c r="G6" s="20"/>
      <c r="H6" s="20"/>
      <c r="I6" s="20"/>
      <c r="J6" s="20"/>
      <c r="K6" s="20"/>
      <c r="L6" s="5"/>
      <c r="M6" s="5"/>
      <c r="N6" s="5"/>
      <c r="O6" s="5"/>
      <c r="P6" s="5"/>
      <c r="Q6" s="5"/>
      <c r="R6" s="5"/>
      <c r="S6" s="5"/>
      <c r="T6" s="20" t="s">
        <v>44</v>
      </c>
      <c r="U6" s="20"/>
      <c r="V6" s="20"/>
      <c r="W6" s="20"/>
      <c r="X6" s="20"/>
      <c r="Y6" s="20"/>
      <c r="Z6" s="20"/>
      <c r="AA6" s="5"/>
      <c r="AB6" s="5"/>
      <c r="AC6" s="3"/>
      <c r="AD6" s="6"/>
    </row>
    <row r="7" spans="1:30" x14ac:dyDescent="0.3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 t="s">
        <v>24</v>
      </c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 t="s">
        <v>24</v>
      </c>
      <c r="AC7" s="3"/>
      <c r="AD7" s="6"/>
    </row>
    <row r="8" spans="1:30" x14ac:dyDescent="0.3">
      <c r="A8" s="16" t="s">
        <v>17</v>
      </c>
      <c r="B8" s="17"/>
      <c r="C8" s="17"/>
      <c r="D8" s="17"/>
      <c r="E8" s="17"/>
      <c r="F8" s="17"/>
      <c r="G8" s="17"/>
      <c r="H8" s="17"/>
      <c r="I8" s="17"/>
      <c r="J8" s="18"/>
      <c r="K8" s="13">
        <f>K10+K11+K12+K9</f>
        <v>0</v>
      </c>
      <c r="L8" s="14"/>
      <c r="M8" s="15"/>
      <c r="N8" s="5"/>
      <c r="O8" s="5"/>
      <c r="P8" s="16" t="s">
        <v>17</v>
      </c>
      <c r="Q8" s="17"/>
      <c r="R8" s="17"/>
      <c r="S8" s="17"/>
      <c r="T8" s="17"/>
      <c r="U8" s="17"/>
      <c r="V8" s="17"/>
      <c r="W8" s="17"/>
      <c r="X8" s="17"/>
      <c r="Y8" s="18"/>
      <c r="Z8" s="13">
        <f>Z10+Z11+Z12+Z9</f>
        <v>0</v>
      </c>
      <c r="AA8" s="14"/>
      <c r="AB8" s="15"/>
      <c r="AC8" s="3">
        <f>K8+Z8</f>
        <v>0</v>
      </c>
      <c r="AD8" s="6"/>
    </row>
    <row r="9" spans="1:30" x14ac:dyDescent="0.3">
      <c r="A9" s="13" t="s">
        <v>18</v>
      </c>
      <c r="B9" s="14"/>
      <c r="C9" s="14"/>
      <c r="D9" s="14"/>
      <c r="E9" s="14"/>
      <c r="F9" s="14"/>
      <c r="G9" s="14"/>
      <c r="H9" s="14"/>
      <c r="I9" s="14"/>
      <c r="J9" s="15"/>
      <c r="K9" s="13">
        <f>K15</f>
        <v>0</v>
      </c>
      <c r="L9" s="14"/>
      <c r="M9" s="15"/>
      <c r="N9" s="5"/>
      <c r="O9" s="5"/>
      <c r="P9" s="13" t="s">
        <v>18</v>
      </c>
      <c r="Q9" s="14"/>
      <c r="R9" s="14"/>
      <c r="S9" s="14"/>
      <c r="T9" s="14"/>
      <c r="U9" s="14"/>
      <c r="V9" s="14"/>
      <c r="W9" s="14"/>
      <c r="X9" s="14"/>
      <c r="Y9" s="15"/>
      <c r="Z9" s="13"/>
      <c r="AA9" s="14"/>
      <c r="AB9" s="15"/>
      <c r="AC9" s="3">
        <f t="shared" ref="AC9:AC28" si="0">K9+Z9</f>
        <v>0</v>
      </c>
      <c r="AD9" s="6"/>
    </row>
    <row r="10" spans="1:30" x14ac:dyDescent="0.3">
      <c r="A10" s="13" t="s">
        <v>19</v>
      </c>
      <c r="B10" s="14"/>
      <c r="C10" s="14"/>
      <c r="D10" s="14"/>
      <c r="E10" s="14"/>
      <c r="F10" s="14"/>
      <c r="G10" s="14"/>
      <c r="H10" s="14"/>
      <c r="I10" s="14"/>
      <c r="J10" s="15"/>
      <c r="K10" s="13">
        <f>K16</f>
        <v>0</v>
      </c>
      <c r="L10" s="14"/>
      <c r="M10" s="15"/>
      <c r="N10" s="5"/>
      <c r="O10" s="5"/>
      <c r="P10" s="13" t="s">
        <v>19</v>
      </c>
      <c r="Q10" s="14"/>
      <c r="R10" s="14"/>
      <c r="S10" s="14"/>
      <c r="T10" s="14"/>
      <c r="U10" s="14"/>
      <c r="V10" s="14"/>
      <c r="W10" s="14"/>
      <c r="X10" s="14"/>
      <c r="Y10" s="15"/>
      <c r="Z10" s="13"/>
      <c r="AA10" s="14"/>
      <c r="AB10" s="15"/>
      <c r="AC10" s="3">
        <f t="shared" si="0"/>
        <v>0</v>
      </c>
      <c r="AD10" s="6"/>
    </row>
    <row r="11" spans="1:30" x14ac:dyDescent="0.3">
      <c r="A11" s="13" t="s">
        <v>20</v>
      </c>
      <c r="B11" s="14"/>
      <c r="C11" s="14"/>
      <c r="D11" s="14"/>
      <c r="E11" s="14"/>
      <c r="F11" s="14"/>
      <c r="G11" s="14"/>
      <c r="H11" s="14"/>
      <c r="I11" s="14"/>
      <c r="J11" s="15"/>
      <c r="K11" s="13">
        <f>K17+K22+K27</f>
        <v>0</v>
      </c>
      <c r="L11" s="14"/>
      <c r="M11" s="15"/>
      <c r="N11" s="5"/>
      <c r="O11" s="5"/>
      <c r="P11" s="13" t="s">
        <v>20</v>
      </c>
      <c r="Q11" s="14"/>
      <c r="R11" s="14"/>
      <c r="S11" s="14"/>
      <c r="T11" s="14"/>
      <c r="U11" s="14"/>
      <c r="V11" s="14"/>
      <c r="W11" s="14"/>
      <c r="X11" s="14"/>
      <c r="Y11" s="15"/>
      <c r="Z11" s="13">
        <f>Z17+Z22+Z27</f>
        <v>0</v>
      </c>
      <c r="AA11" s="14"/>
      <c r="AB11" s="15"/>
      <c r="AC11" s="3">
        <f t="shared" si="0"/>
        <v>0</v>
      </c>
      <c r="AD11" s="6"/>
    </row>
    <row r="12" spans="1:30" x14ac:dyDescent="0.3">
      <c r="A12" s="13" t="s">
        <v>21</v>
      </c>
      <c r="B12" s="14"/>
      <c r="C12" s="14"/>
      <c r="D12" s="14"/>
      <c r="E12" s="14"/>
      <c r="F12" s="14"/>
      <c r="G12" s="14"/>
      <c r="H12" s="14"/>
      <c r="I12" s="14"/>
      <c r="J12" s="15"/>
      <c r="K12" s="13">
        <f>K18+K23+K28</f>
        <v>0</v>
      </c>
      <c r="L12" s="14"/>
      <c r="M12" s="15"/>
      <c r="N12" s="5"/>
      <c r="O12" s="5"/>
      <c r="P12" s="13" t="s">
        <v>28</v>
      </c>
      <c r="Q12" s="14"/>
      <c r="R12" s="14"/>
      <c r="S12" s="14"/>
      <c r="T12" s="14"/>
      <c r="U12" s="14"/>
      <c r="V12" s="14"/>
      <c r="W12" s="14"/>
      <c r="X12" s="14"/>
      <c r="Y12" s="15"/>
      <c r="Z12" s="13">
        <f>Z18+Z23+Z28</f>
        <v>0</v>
      </c>
      <c r="AA12" s="14"/>
      <c r="AB12" s="15"/>
      <c r="AC12" s="3">
        <f t="shared" si="0"/>
        <v>0</v>
      </c>
      <c r="AD12" s="6"/>
    </row>
    <row r="13" spans="1:30" x14ac:dyDescent="0.3">
      <c r="A13" s="16" t="s">
        <v>25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8"/>
      <c r="N13" s="5"/>
      <c r="O13" s="5"/>
      <c r="P13" s="16" t="s">
        <v>27</v>
      </c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8"/>
      <c r="AC13" s="3">
        <f t="shared" si="0"/>
        <v>0</v>
      </c>
      <c r="AD13" s="6"/>
    </row>
    <row r="14" spans="1:30" x14ac:dyDescent="0.3">
      <c r="A14" s="16"/>
      <c r="B14" s="17"/>
      <c r="C14" s="17"/>
      <c r="D14" s="17"/>
      <c r="E14" s="17"/>
      <c r="F14" s="17"/>
      <c r="G14" s="17"/>
      <c r="H14" s="17"/>
      <c r="I14" s="17"/>
      <c r="J14" s="18"/>
      <c r="K14" s="13"/>
      <c r="L14" s="14"/>
      <c r="M14" s="15"/>
      <c r="N14" s="5"/>
      <c r="O14" s="5"/>
      <c r="P14" s="16"/>
      <c r="Q14" s="17"/>
      <c r="R14" s="17"/>
      <c r="S14" s="17"/>
      <c r="T14" s="17"/>
      <c r="U14" s="17"/>
      <c r="V14" s="17"/>
      <c r="W14" s="17"/>
      <c r="X14" s="17"/>
      <c r="Y14" s="18"/>
      <c r="Z14" s="13"/>
      <c r="AA14" s="14"/>
      <c r="AB14" s="15"/>
      <c r="AC14" s="3">
        <f t="shared" si="0"/>
        <v>0</v>
      </c>
      <c r="AD14" s="6"/>
    </row>
    <row r="15" spans="1:30" x14ac:dyDescent="0.3">
      <c r="A15" s="13" t="s">
        <v>18</v>
      </c>
      <c r="B15" s="14"/>
      <c r="C15" s="14"/>
      <c r="D15" s="14"/>
      <c r="E15" s="14"/>
      <c r="F15" s="14"/>
      <c r="G15" s="14"/>
      <c r="H15" s="14"/>
      <c r="I15" s="14"/>
      <c r="J15" s="15"/>
      <c r="K15" s="13"/>
      <c r="L15" s="14"/>
      <c r="M15" s="15"/>
      <c r="N15" s="5"/>
      <c r="O15" s="5"/>
      <c r="P15" s="13" t="s">
        <v>18</v>
      </c>
      <c r="Q15" s="14"/>
      <c r="R15" s="14"/>
      <c r="S15" s="14"/>
      <c r="T15" s="14"/>
      <c r="U15" s="14"/>
      <c r="V15" s="14"/>
      <c r="W15" s="14"/>
      <c r="X15" s="14"/>
      <c r="Y15" s="15"/>
      <c r="Z15" s="13"/>
      <c r="AA15" s="14"/>
      <c r="AB15" s="15"/>
      <c r="AC15" s="3">
        <f t="shared" si="0"/>
        <v>0</v>
      </c>
      <c r="AD15" s="6"/>
    </row>
    <row r="16" spans="1:30" x14ac:dyDescent="0.3">
      <c r="A16" s="13" t="s">
        <v>19</v>
      </c>
      <c r="B16" s="14"/>
      <c r="C16" s="14"/>
      <c r="D16" s="14"/>
      <c r="E16" s="14"/>
      <c r="F16" s="14"/>
      <c r="G16" s="14"/>
      <c r="H16" s="14"/>
      <c r="I16" s="14"/>
      <c r="J16" s="15"/>
      <c r="K16" s="13"/>
      <c r="L16" s="14"/>
      <c r="M16" s="15"/>
      <c r="N16" s="5"/>
      <c r="O16" s="5"/>
      <c r="P16" s="13" t="s">
        <v>19</v>
      </c>
      <c r="Q16" s="14"/>
      <c r="R16" s="14"/>
      <c r="S16" s="14"/>
      <c r="T16" s="14"/>
      <c r="U16" s="14"/>
      <c r="V16" s="14"/>
      <c r="W16" s="14"/>
      <c r="X16" s="14"/>
      <c r="Y16" s="15"/>
      <c r="Z16" s="13"/>
      <c r="AA16" s="14"/>
      <c r="AB16" s="15"/>
      <c r="AC16" s="3">
        <f t="shared" si="0"/>
        <v>0</v>
      </c>
      <c r="AD16" s="6"/>
    </row>
    <row r="17" spans="1:31" x14ac:dyDescent="0.3">
      <c r="A17" s="13" t="s">
        <v>20</v>
      </c>
      <c r="B17" s="14"/>
      <c r="C17" s="14"/>
      <c r="D17" s="14"/>
      <c r="E17" s="14"/>
      <c r="F17" s="14"/>
      <c r="G17" s="14"/>
      <c r="H17" s="14"/>
      <c r="I17" s="14"/>
      <c r="J17" s="15"/>
      <c r="K17" s="13"/>
      <c r="L17" s="14"/>
      <c r="M17" s="15"/>
      <c r="N17" s="5"/>
      <c r="O17" s="5"/>
      <c r="P17" s="13" t="s">
        <v>20</v>
      </c>
      <c r="Q17" s="14"/>
      <c r="R17" s="14"/>
      <c r="S17" s="14"/>
      <c r="T17" s="14"/>
      <c r="U17" s="14"/>
      <c r="V17" s="14"/>
      <c r="W17" s="14"/>
      <c r="X17" s="14"/>
      <c r="Y17" s="15"/>
      <c r="Z17" s="13"/>
      <c r="AA17" s="14"/>
      <c r="AB17" s="15"/>
      <c r="AC17" s="3">
        <f t="shared" si="0"/>
        <v>0</v>
      </c>
      <c r="AD17" s="6"/>
    </row>
    <row r="18" spans="1:31" x14ac:dyDescent="0.3">
      <c r="A18" s="13" t="s">
        <v>21</v>
      </c>
      <c r="B18" s="14"/>
      <c r="C18" s="14"/>
      <c r="D18" s="14"/>
      <c r="E18" s="14"/>
      <c r="F18" s="14"/>
      <c r="G18" s="14"/>
      <c r="H18" s="14"/>
      <c r="I18" s="14"/>
      <c r="J18" s="15"/>
      <c r="K18" s="13"/>
      <c r="L18" s="14"/>
      <c r="M18" s="15"/>
      <c r="N18" s="5"/>
      <c r="O18" s="5"/>
      <c r="P18" s="13" t="s">
        <v>28</v>
      </c>
      <c r="Q18" s="14"/>
      <c r="R18" s="14"/>
      <c r="S18" s="14"/>
      <c r="T18" s="14"/>
      <c r="U18" s="14"/>
      <c r="V18" s="14"/>
      <c r="W18" s="14"/>
      <c r="X18" s="14"/>
      <c r="Y18" s="15"/>
      <c r="Z18" s="13"/>
      <c r="AA18" s="14"/>
      <c r="AB18" s="15"/>
      <c r="AC18" s="3">
        <f t="shared" si="0"/>
        <v>0</v>
      </c>
      <c r="AD18" s="6"/>
    </row>
    <row r="19" spans="1:31" x14ac:dyDescent="0.3">
      <c r="A19" s="16" t="s">
        <v>22</v>
      </c>
      <c r="B19" s="17"/>
      <c r="C19" s="17"/>
      <c r="D19" s="17"/>
      <c r="E19" s="17"/>
      <c r="F19" s="17"/>
      <c r="G19" s="17"/>
      <c r="H19" s="17"/>
      <c r="I19" s="17"/>
      <c r="J19" s="18"/>
      <c r="K19" s="13"/>
      <c r="L19" s="14"/>
      <c r="M19" s="15"/>
      <c r="N19" s="5"/>
      <c r="O19" s="5"/>
      <c r="P19" s="16" t="s">
        <v>22</v>
      </c>
      <c r="Q19" s="17"/>
      <c r="R19" s="17"/>
      <c r="S19" s="17"/>
      <c r="T19" s="17"/>
      <c r="U19" s="17"/>
      <c r="V19" s="17"/>
      <c r="W19" s="17"/>
      <c r="X19" s="17"/>
      <c r="Y19" s="18"/>
      <c r="Z19" s="13"/>
      <c r="AA19" s="14"/>
      <c r="AB19" s="15"/>
      <c r="AC19" s="3">
        <f t="shared" si="0"/>
        <v>0</v>
      </c>
      <c r="AD19" s="6"/>
    </row>
    <row r="20" spans="1:31" x14ac:dyDescent="0.3">
      <c r="A20" s="13" t="s">
        <v>18</v>
      </c>
      <c r="B20" s="14"/>
      <c r="C20" s="14"/>
      <c r="D20" s="14"/>
      <c r="E20" s="14"/>
      <c r="F20" s="14"/>
      <c r="G20" s="14"/>
      <c r="H20" s="14"/>
      <c r="I20" s="14"/>
      <c r="J20" s="15"/>
      <c r="K20" s="13"/>
      <c r="L20" s="14"/>
      <c r="M20" s="15"/>
      <c r="N20" s="5"/>
      <c r="O20" s="5"/>
      <c r="P20" s="13" t="s">
        <v>18</v>
      </c>
      <c r="Q20" s="14"/>
      <c r="R20" s="14"/>
      <c r="S20" s="14"/>
      <c r="T20" s="14"/>
      <c r="U20" s="14"/>
      <c r="V20" s="14"/>
      <c r="W20" s="14"/>
      <c r="X20" s="14"/>
      <c r="Y20" s="15"/>
      <c r="Z20" s="13"/>
      <c r="AA20" s="14"/>
      <c r="AB20" s="15"/>
      <c r="AC20" s="3">
        <f t="shared" si="0"/>
        <v>0</v>
      </c>
      <c r="AD20" s="6"/>
    </row>
    <row r="21" spans="1:31" x14ac:dyDescent="0.3">
      <c r="A21" s="13" t="s">
        <v>19</v>
      </c>
      <c r="B21" s="14"/>
      <c r="C21" s="14"/>
      <c r="D21" s="14"/>
      <c r="E21" s="14"/>
      <c r="F21" s="14"/>
      <c r="G21" s="14"/>
      <c r="H21" s="14"/>
      <c r="I21" s="14"/>
      <c r="J21" s="15"/>
      <c r="K21" s="13"/>
      <c r="L21" s="14"/>
      <c r="M21" s="15"/>
      <c r="N21" s="5"/>
      <c r="O21" s="5"/>
      <c r="P21" s="13" t="s">
        <v>19</v>
      </c>
      <c r="Q21" s="14"/>
      <c r="R21" s="14"/>
      <c r="S21" s="14"/>
      <c r="T21" s="14"/>
      <c r="U21" s="14"/>
      <c r="V21" s="14"/>
      <c r="W21" s="14"/>
      <c r="X21" s="14"/>
      <c r="Y21" s="15"/>
      <c r="Z21" s="13"/>
      <c r="AA21" s="14"/>
      <c r="AB21" s="15"/>
      <c r="AC21" s="3">
        <f t="shared" si="0"/>
        <v>0</v>
      </c>
      <c r="AD21" s="6"/>
    </row>
    <row r="22" spans="1:31" x14ac:dyDescent="0.3">
      <c r="A22" s="13" t="s">
        <v>20</v>
      </c>
      <c r="B22" s="14"/>
      <c r="C22" s="14"/>
      <c r="D22" s="14"/>
      <c r="E22" s="14"/>
      <c r="F22" s="14"/>
      <c r="G22" s="14"/>
      <c r="H22" s="14"/>
      <c r="I22" s="14"/>
      <c r="J22" s="15"/>
      <c r="K22" s="13"/>
      <c r="L22" s="14"/>
      <c r="M22" s="15"/>
      <c r="N22" s="5"/>
      <c r="O22" s="5"/>
      <c r="P22" s="13" t="s">
        <v>20</v>
      </c>
      <c r="Q22" s="14"/>
      <c r="R22" s="14"/>
      <c r="S22" s="14"/>
      <c r="T22" s="14"/>
      <c r="U22" s="14"/>
      <c r="V22" s="14"/>
      <c r="W22" s="14"/>
      <c r="X22" s="14"/>
      <c r="Y22" s="15"/>
      <c r="Z22" s="13"/>
      <c r="AA22" s="14"/>
      <c r="AB22" s="15"/>
      <c r="AC22" s="3">
        <f t="shared" si="0"/>
        <v>0</v>
      </c>
      <c r="AD22" s="6"/>
    </row>
    <row r="23" spans="1:31" x14ac:dyDescent="0.3">
      <c r="A23" s="13" t="s">
        <v>21</v>
      </c>
      <c r="B23" s="14"/>
      <c r="C23" s="14"/>
      <c r="D23" s="14"/>
      <c r="E23" s="14"/>
      <c r="F23" s="14"/>
      <c r="G23" s="14"/>
      <c r="H23" s="14"/>
      <c r="I23" s="14"/>
      <c r="J23" s="15"/>
      <c r="K23" s="13"/>
      <c r="L23" s="14"/>
      <c r="M23" s="15"/>
      <c r="N23" s="5"/>
      <c r="O23" s="5"/>
      <c r="P23" s="13" t="s">
        <v>21</v>
      </c>
      <c r="Q23" s="14"/>
      <c r="R23" s="14"/>
      <c r="S23" s="14"/>
      <c r="T23" s="14"/>
      <c r="U23" s="14"/>
      <c r="V23" s="14"/>
      <c r="W23" s="14"/>
      <c r="X23" s="14"/>
      <c r="Y23" s="15"/>
      <c r="Z23" s="13"/>
      <c r="AA23" s="14"/>
      <c r="AB23" s="15"/>
      <c r="AC23" s="3">
        <f t="shared" si="0"/>
        <v>0</v>
      </c>
      <c r="AD23" s="6"/>
    </row>
    <row r="24" spans="1:31" x14ac:dyDescent="0.3">
      <c r="A24" s="16" t="s">
        <v>23</v>
      </c>
      <c r="B24" s="17"/>
      <c r="C24" s="17"/>
      <c r="D24" s="17"/>
      <c r="E24" s="17"/>
      <c r="F24" s="17"/>
      <c r="G24" s="17"/>
      <c r="H24" s="17"/>
      <c r="I24" s="17"/>
      <c r="J24" s="18"/>
      <c r="K24" s="13"/>
      <c r="L24" s="14"/>
      <c r="M24" s="15"/>
      <c r="N24" s="5"/>
      <c r="O24" s="5"/>
      <c r="P24" s="16" t="s">
        <v>23</v>
      </c>
      <c r="Q24" s="17"/>
      <c r="R24" s="17"/>
      <c r="S24" s="17"/>
      <c r="T24" s="17"/>
      <c r="U24" s="17"/>
      <c r="V24" s="17"/>
      <c r="W24" s="17"/>
      <c r="X24" s="17"/>
      <c r="Y24" s="18"/>
      <c r="Z24" s="13"/>
      <c r="AA24" s="14"/>
      <c r="AB24" s="15"/>
      <c r="AC24" s="3">
        <f t="shared" si="0"/>
        <v>0</v>
      </c>
      <c r="AD24" s="6"/>
    </row>
    <row r="25" spans="1:31" x14ac:dyDescent="0.3">
      <c r="A25" s="13" t="s">
        <v>18</v>
      </c>
      <c r="B25" s="14"/>
      <c r="C25" s="14"/>
      <c r="D25" s="14"/>
      <c r="E25" s="14"/>
      <c r="F25" s="14"/>
      <c r="G25" s="14"/>
      <c r="H25" s="14"/>
      <c r="I25" s="14"/>
      <c r="J25" s="15"/>
      <c r="K25" s="13"/>
      <c r="L25" s="14"/>
      <c r="M25" s="15"/>
      <c r="N25" s="5"/>
      <c r="O25" s="5"/>
      <c r="P25" s="13" t="s">
        <v>18</v>
      </c>
      <c r="Q25" s="14"/>
      <c r="R25" s="14"/>
      <c r="S25" s="14"/>
      <c r="T25" s="14"/>
      <c r="U25" s="14"/>
      <c r="V25" s="14"/>
      <c r="W25" s="14"/>
      <c r="X25" s="14"/>
      <c r="Y25" s="15"/>
      <c r="Z25" s="13"/>
      <c r="AA25" s="14"/>
      <c r="AB25" s="15"/>
      <c r="AC25" s="3">
        <f t="shared" si="0"/>
        <v>0</v>
      </c>
      <c r="AD25" s="6"/>
    </row>
    <row r="26" spans="1:31" x14ac:dyDescent="0.3">
      <c r="A26" s="13" t="s">
        <v>19</v>
      </c>
      <c r="B26" s="14"/>
      <c r="C26" s="14"/>
      <c r="D26" s="14"/>
      <c r="E26" s="14"/>
      <c r="F26" s="14"/>
      <c r="G26" s="14"/>
      <c r="H26" s="14"/>
      <c r="I26" s="14"/>
      <c r="J26" s="15"/>
      <c r="K26" s="13"/>
      <c r="L26" s="14"/>
      <c r="M26" s="15"/>
      <c r="N26" s="5"/>
      <c r="O26" s="5"/>
      <c r="P26" s="13" t="s">
        <v>19</v>
      </c>
      <c r="Q26" s="14"/>
      <c r="R26" s="14"/>
      <c r="S26" s="14"/>
      <c r="T26" s="14"/>
      <c r="U26" s="14"/>
      <c r="V26" s="14"/>
      <c r="W26" s="14"/>
      <c r="X26" s="14"/>
      <c r="Y26" s="15"/>
      <c r="Z26" s="13"/>
      <c r="AA26" s="14"/>
      <c r="AB26" s="15"/>
      <c r="AC26" s="3">
        <f t="shared" si="0"/>
        <v>0</v>
      </c>
      <c r="AD26" s="6"/>
    </row>
    <row r="27" spans="1:31" x14ac:dyDescent="0.3">
      <c r="A27" s="13" t="s">
        <v>20</v>
      </c>
      <c r="B27" s="14"/>
      <c r="C27" s="14"/>
      <c r="D27" s="14"/>
      <c r="E27" s="14"/>
      <c r="F27" s="14"/>
      <c r="G27" s="14"/>
      <c r="H27" s="14"/>
      <c r="I27" s="14"/>
      <c r="J27" s="15"/>
      <c r="K27" s="13"/>
      <c r="L27" s="14"/>
      <c r="M27" s="15"/>
      <c r="N27" s="5"/>
      <c r="O27" s="5"/>
      <c r="P27" s="13" t="s">
        <v>20</v>
      </c>
      <c r="Q27" s="14"/>
      <c r="R27" s="14"/>
      <c r="S27" s="14"/>
      <c r="T27" s="14"/>
      <c r="U27" s="14"/>
      <c r="V27" s="14"/>
      <c r="W27" s="14"/>
      <c r="X27" s="14"/>
      <c r="Y27" s="15"/>
      <c r="Z27" s="13"/>
      <c r="AA27" s="14"/>
      <c r="AB27" s="15"/>
      <c r="AC27" s="3">
        <f t="shared" si="0"/>
        <v>0</v>
      </c>
      <c r="AD27" s="6"/>
      <c r="AE27" s="3">
        <f>AC22+AC27</f>
        <v>0</v>
      </c>
    </row>
    <row r="28" spans="1:31" x14ac:dyDescent="0.3">
      <c r="A28" s="13" t="s">
        <v>21</v>
      </c>
      <c r="B28" s="14"/>
      <c r="C28" s="14"/>
      <c r="D28" s="14"/>
      <c r="E28" s="14"/>
      <c r="F28" s="14"/>
      <c r="G28" s="14"/>
      <c r="H28" s="14"/>
      <c r="I28" s="14"/>
      <c r="J28" s="15"/>
      <c r="K28" s="13"/>
      <c r="L28" s="14"/>
      <c r="M28" s="15"/>
      <c r="N28" s="5"/>
      <c r="O28" s="5"/>
      <c r="P28" s="13" t="s">
        <v>21</v>
      </c>
      <c r="Q28" s="14"/>
      <c r="R28" s="14"/>
      <c r="S28" s="14"/>
      <c r="T28" s="14"/>
      <c r="U28" s="14"/>
      <c r="V28" s="14"/>
      <c r="W28" s="14"/>
      <c r="X28" s="14"/>
      <c r="Y28" s="15"/>
      <c r="Z28" s="13"/>
      <c r="AA28" s="14"/>
      <c r="AB28" s="15"/>
      <c r="AC28" s="3">
        <f t="shared" si="0"/>
        <v>0</v>
      </c>
      <c r="AD28" s="6"/>
      <c r="AE28" s="3">
        <f>AC23+AC28</f>
        <v>0</v>
      </c>
    </row>
    <row r="29" spans="1:31" x14ac:dyDescent="0.3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6"/>
      <c r="AD29" s="6"/>
      <c r="AE29" s="3">
        <f>AE27+AE28</f>
        <v>0</v>
      </c>
    </row>
    <row r="30" spans="1:31" x14ac:dyDescent="0.3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</sheetData>
  <mergeCells count="86">
    <mergeCell ref="A27:J27"/>
    <mergeCell ref="K27:M27"/>
    <mergeCell ref="P27:Y27"/>
    <mergeCell ref="Z27:AB27"/>
    <mergeCell ref="A28:J28"/>
    <mergeCell ref="K28:M28"/>
    <mergeCell ref="P28:Y28"/>
    <mergeCell ref="Z28:AB28"/>
    <mergeCell ref="A25:J25"/>
    <mergeCell ref="K25:M25"/>
    <mergeCell ref="P25:Y25"/>
    <mergeCell ref="Z25:AB25"/>
    <mergeCell ref="A26:J26"/>
    <mergeCell ref="K26:M26"/>
    <mergeCell ref="P26:Y26"/>
    <mergeCell ref="Z26:AB26"/>
    <mergeCell ref="A23:J23"/>
    <mergeCell ref="K23:M23"/>
    <mergeCell ref="P23:Y23"/>
    <mergeCell ref="Z23:AB23"/>
    <mergeCell ref="A24:J24"/>
    <mergeCell ref="K24:M24"/>
    <mergeCell ref="P24:Y24"/>
    <mergeCell ref="Z24:AB24"/>
    <mergeCell ref="A21:J21"/>
    <mergeCell ref="K21:M21"/>
    <mergeCell ref="P21:Y21"/>
    <mergeCell ref="Z21:AB21"/>
    <mergeCell ref="A22:J22"/>
    <mergeCell ref="K22:M22"/>
    <mergeCell ref="P22:Y22"/>
    <mergeCell ref="Z22:AB22"/>
    <mergeCell ref="A19:J19"/>
    <mergeCell ref="K19:M19"/>
    <mergeCell ref="P19:Y19"/>
    <mergeCell ref="Z19:AB19"/>
    <mergeCell ref="A20:J20"/>
    <mergeCell ref="K20:M20"/>
    <mergeCell ref="P20:Y20"/>
    <mergeCell ref="Z20:AB20"/>
    <mergeCell ref="A17:J17"/>
    <mergeCell ref="K17:M17"/>
    <mergeCell ref="P17:Y17"/>
    <mergeCell ref="Z17:AB17"/>
    <mergeCell ref="A18:J18"/>
    <mergeCell ref="K18:M18"/>
    <mergeCell ref="P18:Y18"/>
    <mergeCell ref="Z18:AB18"/>
    <mergeCell ref="A15:J15"/>
    <mergeCell ref="K15:M15"/>
    <mergeCell ref="P15:Y15"/>
    <mergeCell ref="Z15:AB15"/>
    <mergeCell ref="A16:J16"/>
    <mergeCell ref="K16:M16"/>
    <mergeCell ref="P16:Y16"/>
    <mergeCell ref="Z16:AB16"/>
    <mergeCell ref="A13:M13"/>
    <mergeCell ref="P13:AB13"/>
    <mergeCell ref="A14:J14"/>
    <mergeCell ref="K14:M14"/>
    <mergeCell ref="P14:Y14"/>
    <mergeCell ref="Z14:AB14"/>
    <mergeCell ref="A11:J11"/>
    <mergeCell ref="K11:M11"/>
    <mergeCell ref="P11:Y11"/>
    <mergeCell ref="Z11:AB11"/>
    <mergeCell ref="A12:J12"/>
    <mergeCell ref="K12:M12"/>
    <mergeCell ref="P12:Y12"/>
    <mergeCell ref="Z12:AB12"/>
    <mergeCell ref="A9:J9"/>
    <mergeCell ref="K9:M9"/>
    <mergeCell ref="P9:Y9"/>
    <mergeCell ref="Z9:AB9"/>
    <mergeCell ref="A10:J10"/>
    <mergeCell ref="K10:M10"/>
    <mergeCell ref="P10:Y10"/>
    <mergeCell ref="Z10:AB10"/>
    <mergeCell ref="B2:L4"/>
    <mergeCell ref="Q2:AA4"/>
    <mergeCell ref="E6:K6"/>
    <mergeCell ref="T6:Z6"/>
    <mergeCell ref="A8:J8"/>
    <mergeCell ref="K8:M8"/>
    <mergeCell ref="P8:Y8"/>
    <mergeCell ref="Z8:AB8"/>
  </mergeCells>
  <pageMargins left="0.70866141732283472" right="0.70866141732283472" top="0.74803149606299213" bottom="0.74803149606299213" header="0.31496062992125984" footer="0.31496062992125984"/>
  <pageSetup paperSize="9" scale="64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E30"/>
  <sheetViews>
    <sheetView workbookViewId="0">
      <selection activeCell="M40" sqref="M40"/>
    </sheetView>
  </sheetViews>
  <sheetFormatPr defaultRowHeight="14.4" x14ac:dyDescent="0.3"/>
  <cols>
    <col min="2" max="2" width="8.6640625" customWidth="1"/>
    <col min="3" max="3" width="7.5546875" customWidth="1"/>
    <col min="4" max="4" width="7.109375" customWidth="1"/>
    <col min="5" max="5" width="5.88671875" customWidth="1"/>
    <col min="7" max="7" width="8.5546875" customWidth="1"/>
    <col min="8" max="8" width="9.109375" hidden="1" customWidth="1"/>
    <col min="9" max="9" width="3.88671875" hidden="1" customWidth="1"/>
    <col min="10" max="10" width="9.109375" hidden="1" customWidth="1"/>
    <col min="23" max="23" width="1.109375" customWidth="1"/>
    <col min="24" max="25" width="9.109375" hidden="1" customWidth="1"/>
  </cols>
  <sheetData>
    <row r="1" spans="1:30" x14ac:dyDescent="0.3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30" ht="15" customHeight="1" x14ac:dyDescent="0.3">
      <c r="A2" s="5"/>
      <c r="B2" s="19" t="s">
        <v>16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5"/>
      <c r="N2" s="5"/>
      <c r="O2" s="5"/>
      <c r="P2" s="5"/>
      <c r="Q2" s="19" t="s">
        <v>26</v>
      </c>
      <c r="R2" s="19"/>
      <c r="S2" s="19"/>
      <c r="T2" s="19"/>
      <c r="U2" s="19"/>
      <c r="V2" s="19"/>
      <c r="W2" s="19"/>
      <c r="X2" s="19"/>
      <c r="Y2" s="19"/>
      <c r="Z2" s="19"/>
      <c r="AA2" s="19"/>
      <c r="AB2" s="5"/>
    </row>
    <row r="3" spans="1:30" x14ac:dyDescent="0.3">
      <c r="A3" s="5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5"/>
      <c r="N3" s="5"/>
      <c r="O3" s="5"/>
      <c r="P3" s="5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5"/>
    </row>
    <row r="4" spans="1:30" x14ac:dyDescent="0.3">
      <c r="A4" s="5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5"/>
      <c r="N4" s="5"/>
      <c r="O4" s="5"/>
      <c r="P4" s="5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5"/>
    </row>
    <row r="5" spans="1:30" x14ac:dyDescent="0.3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3"/>
      <c r="AD5" s="6"/>
    </row>
    <row r="6" spans="1:30" x14ac:dyDescent="0.3">
      <c r="A6" s="5"/>
      <c r="B6" s="5"/>
      <c r="C6" s="5"/>
      <c r="D6" s="5"/>
      <c r="E6" s="20" t="s">
        <v>45</v>
      </c>
      <c r="F6" s="20"/>
      <c r="G6" s="20"/>
      <c r="H6" s="20"/>
      <c r="I6" s="20"/>
      <c r="J6" s="20"/>
      <c r="K6" s="20"/>
      <c r="L6" s="5"/>
      <c r="M6" s="5"/>
      <c r="N6" s="5"/>
      <c r="O6" s="5"/>
      <c r="P6" s="5"/>
      <c r="Q6" s="5"/>
      <c r="R6" s="5"/>
      <c r="S6" s="5"/>
      <c r="T6" s="20" t="s">
        <v>46</v>
      </c>
      <c r="U6" s="20"/>
      <c r="V6" s="20"/>
      <c r="W6" s="20"/>
      <c r="X6" s="20"/>
      <c r="Y6" s="20"/>
      <c r="Z6" s="20"/>
      <c r="AA6" s="5"/>
      <c r="AB6" s="5"/>
      <c r="AC6" s="3"/>
      <c r="AD6" s="6"/>
    </row>
    <row r="7" spans="1:30" x14ac:dyDescent="0.3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 t="s">
        <v>24</v>
      </c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 t="s">
        <v>24</v>
      </c>
      <c r="AC7" s="3"/>
      <c r="AD7" s="6"/>
    </row>
    <row r="8" spans="1:30" x14ac:dyDescent="0.3">
      <c r="A8" s="16" t="s">
        <v>17</v>
      </c>
      <c r="B8" s="17"/>
      <c r="C8" s="17"/>
      <c r="D8" s="17"/>
      <c r="E8" s="17"/>
      <c r="F8" s="17"/>
      <c r="G8" s="17"/>
      <c r="H8" s="17"/>
      <c r="I8" s="17"/>
      <c r="J8" s="18"/>
      <c r="K8" s="13">
        <f>K10+K11+K12+K9</f>
        <v>0</v>
      </c>
      <c r="L8" s="14"/>
      <c r="M8" s="15"/>
      <c r="N8" s="5"/>
      <c r="O8" s="5"/>
      <c r="P8" s="16" t="s">
        <v>17</v>
      </c>
      <c r="Q8" s="17"/>
      <c r="R8" s="17"/>
      <c r="S8" s="17"/>
      <c r="T8" s="17"/>
      <c r="U8" s="17"/>
      <c r="V8" s="17"/>
      <c r="W8" s="17"/>
      <c r="X8" s="17"/>
      <c r="Y8" s="18"/>
      <c r="Z8" s="13">
        <f>Z10+Z11+Z12+Z9</f>
        <v>0</v>
      </c>
      <c r="AA8" s="14"/>
      <c r="AB8" s="15"/>
      <c r="AC8" s="3">
        <f>K8+Z8</f>
        <v>0</v>
      </c>
      <c r="AD8" s="6"/>
    </row>
    <row r="9" spans="1:30" x14ac:dyDescent="0.3">
      <c r="A9" s="13" t="s">
        <v>18</v>
      </c>
      <c r="B9" s="14"/>
      <c r="C9" s="14"/>
      <c r="D9" s="14"/>
      <c r="E9" s="14"/>
      <c r="F9" s="14"/>
      <c r="G9" s="14"/>
      <c r="H9" s="14"/>
      <c r="I9" s="14"/>
      <c r="J9" s="15"/>
      <c r="K9" s="13">
        <f>K15</f>
        <v>0</v>
      </c>
      <c r="L9" s="14"/>
      <c r="M9" s="15"/>
      <c r="N9" s="5"/>
      <c r="O9" s="5"/>
      <c r="P9" s="13" t="s">
        <v>18</v>
      </c>
      <c r="Q9" s="14"/>
      <c r="R9" s="14"/>
      <c r="S9" s="14"/>
      <c r="T9" s="14"/>
      <c r="U9" s="14"/>
      <c r="V9" s="14"/>
      <c r="W9" s="14"/>
      <c r="X9" s="14"/>
      <c r="Y9" s="15"/>
      <c r="Z9" s="13"/>
      <c r="AA9" s="14"/>
      <c r="AB9" s="15"/>
      <c r="AC9" s="3">
        <f t="shared" ref="AC9:AC28" si="0">K9+Z9</f>
        <v>0</v>
      </c>
      <c r="AD9" s="6"/>
    </row>
    <row r="10" spans="1:30" x14ac:dyDescent="0.3">
      <c r="A10" s="13" t="s">
        <v>19</v>
      </c>
      <c r="B10" s="14"/>
      <c r="C10" s="14"/>
      <c r="D10" s="14"/>
      <c r="E10" s="14"/>
      <c r="F10" s="14"/>
      <c r="G10" s="14"/>
      <c r="H10" s="14"/>
      <c r="I10" s="14"/>
      <c r="J10" s="15"/>
      <c r="K10" s="13">
        <f>K16</f>
        <v>0</v>
      </c>
      <c r="L10" s="14"/>
      <c r="M10" s="15"/>
      <c r="N10" s="5"/>
      <c r="O10" s="5"/>
      <c r="P10" s="13" t="s">
        <v>19</v>
      </c>
      <c r="Q10" s="14"/>
      <c r="R10" s="14"/>
      <c r="S10" s="14"/>
      <c r="T10" s="14"/>
      <c r="U10" s="14"/>
      <c r="V10" s="14"/>
      <c r="W10" s="14"/>
      <c r="X10" s="14"/>
      <c r="Y10" s="15"/>
      <c r="Z10" s="13"/>
      <c r="AA10" s="14"/>
      <c r="AB10" s="15"/>
      <c r="AC10" s="3">
        <f t="shared" si="0"/>
        <v>0</v>
      </c>
      <c r="AD10" s="6"/>
    </row>
    <row r="11" spans="1:30" x14ac:dyDescent="0.3">
      <c r="A11" s="13" t="s">
        <v>20</v>
      </c>
      <c r="B11" s="14"/>
      <c r="C11" s="14"/>
      <c r="D11" s="14"/>
      <c r="E11" s="14"/>
      <c r="F11" s="14"/>
      <c r="G11" s="14"/>
      <c r="H11" s="14"/>
      <c r="I11" s="14"/>
      <c r="J11" s="15"/>
      <c r="K11" s="13">
        <f>K17+K22+K27</f>
        <v>0</v>
      </c>
      <c r="L11" s="14"/>
      <c r="M11" s="15"/>
      <c r="N11" s="5"/>
      <c r="O11" s="5"/>
      <c r="P11" s="13" t="s">
        <v>20</v>
      </c>
      <c r="Q11" s="14"/>
      <c r="R11" s="14"/>
      <c r="S11" s="14"/>
      <c r="T11" s="14"/>
      <c r="U11" s="14"/>
      <c r="V11" s="14"/>
      <c r="W11" s="14"/>
      <c r="X11" s="14"/>
      <c r="Y11" s="15"/>
      <c r="Z11" s="13">
        <f>Z17+Z22+Z27</f>
        <v>0</v>
      </c>
      <c r="AA11" s="14"/>
      <c r="AB11" s="15"/>
      <c r="AC11" s="3">
        <f t="shared" si="0"/>
        <v>0</v>
      </c>
      <c r="AD11" s="6"/>
    </row>
    <row r="12" spans="1:30" x14ac:dyDescent="0.3">
      <c r="A12" s="13" t="s">
        <v>21</v>
      </c>
      <c r="B12" s="14"/>
      <c r="C12" s="14"/>
      <c r="D12" s="14"/>
      <c r="E12" s="14"/>
      <c r="F12" s="14"/>
      <c r="G12" s="14"/>
      <c r="H12" s="14"/>
      <c r="I12" s="14"/>
      <c r="J12" s="15"/>
      <c r="K12" s="13">
        <f>K18+K23+K28</f>
        <v>0</v>
      </c>
      <c r="L12" s="14"/>
      <c r="M12" s="15"/>
      <c r="N12" s="5"/>
      <c r="O12" s="5"/>
      <c r="P12" s="13" t="s">
        <v>28</v>
      </c>
      <c r="Q12" s="14"/>
      <c r="R12" s="14"/>
      <c r="S12" s="14"/>
      <c r="T12" s="14"/>
      <c r="U12" s="14"/>
      <c r="V12" s="14"/>
      <c r="W12" s="14"/>
      <c r="X12" s="14"/>
      <c r="Y12" s="15"/>
      <c r="Z12" s="13">
        <f>Z18+Z23+Z28</f>
        <v>0</v>
      </c>
      <c r="AA12" s="14"/>
      <c r="AB12" s="15"/>
      <c r="AC12" s="3">
        <f t="shared" si="0"/>
        <v>0</v>
      </c>
      <c r="AD12" s="6"/>
    </row>
    <row r="13" spans="1:30" x14ac:dyDescent="0.3">
      <c r="A13" s="16" t="s">
        <v>25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8"/>
      <c r="N13" s="5"/>
      <c r="O13" s="5"/>
      <c r="P13" s="16" t="s">
        <v>27</v>
      </c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8"/>
      <c r="AC13" s="3">
        <f t="shared" si="0"/>
        <v>0</v>
      </c>
      <c r="AD13" s="6"/>
    </row>
    <row r="14" spans="1:30" x14ac:dyDescent="0.3">
      <c r="A14" s="16"/>
      <c r="B14" s="17"/>
      <c r="C14" s="17"/>
      <c r="D14" s="17"/>
      <c r="E14" s="17"/>
      <c r="F14" s="17"/>
      <c r="G14" s="17"/>
      <c r="H14" s="17"/>
      <c r="I14" s="17"/>
      <c r="J14" s="18"/>
      <c r="K14" s="13"/>
      <c r="L14" s="14"/>
      <c r="M14" s="15"/>
      <c r="N14" s="5"/>
      <c r="O14" s="5"/>
      <c r="P14" s="16"/>
      <c r="Q14" s="17"/>
      <c r="R14" s="17"/>
      <c r="S14" s="17"/>
      <c r="T14" s="17"/>
      <c r="U14" s="17"/>
      <c r="V14" s="17"/>
      <c r="W14" s="17"/>
      <c r="X14" s="17"/>
      <c r="Y14" s="18"/>
      <c r="Z14" s="13"/>
      <c r="AA14" s="14"/>
      <c r="AB14" s="15"/>
      <c r="AC14" s="3">
        <f t="shared" si="0"/>
        <v>0</v>
      </c>
      <c r="AD14" s="6"/>
    </row>
    <row r="15" spans="1:30" x14ac:dyDescent="0.3">
      <c r="A15" s="13" t="s">
        <v>18</v>
      </c>
      <c r="B15" s="14"/>
      <c r="C15" s="14"/>
      <c r="D15" s="14"/>
      <c r="E15" s="14"/>
      <c r="F15" s="14"/>
      <c r="G15" s="14"/>
      <c r="H15" s="14"/>
      <c r="I15" s="14"/>
      <c r="J15" s="15"/>
      <c r="K15" s="13"/>
      <c r="L15" s="14"/>
      <c r="M15" s="15"/>
      <c r="N15" s="5"/>
      <c r="O15" s="5"/>
      <c r="P15" s="13" t="s">
        <v>18</v>
      </c>
      <c r="Q15" s="14"/>
      <c r="R15" s="14"/>
      <c r="S15" s="14"/>
      <c r="T15" s="14"/>
      <c r="U15" s="14"/>
      <c r="V15" s="14"/>
      <c r="W15" s="14"/>
      <c r="X15" s="14"/>
      <c r="Y15" s="15"/>
      <c r="Z15" s="13"/>
      <c r="AA15" s="14"/>
      <c r="AB15" s="15"/>
      <c r="AC15" s="3">
        <f t="shared" si="0"/>
        <v>0</v>
      </c>
      <c r="AD15" s="6"/>
    </row>
    <row r="16" spans="1:30" x14ac:dyDescent="0.3">
      <c r="A16" s="13" t="s">
        <v>19</v>
      </c>
      <c r="B16" s="14"/>
      <c r="C16" s="14"/>
      <c r="D16" s="14"/>
      <c r="E16" s="14"/>
      <c r="F16" s="14"/>
      <c r="G16" s="14"/>
      <c r="H16" s="14"/>
      <c r="I16" s="14"/>
      <c r="J16" s="15"/>
      <c r="K16" s="13"/>
      <c r="L16" s="14"/>
      <c r="M16" s="15"/>
      <c r="N16" s="5"/>
      <c r="O16" s="5"/>
      <c r="P16" s="13" t="s">
        <v>19</v>
      </c>
      <c r="Q16" s="14"/>
      <c r="R16" s="14"/>
      <c r="S16" s="14"/>
      <c r="T16" s="14"/>
      <c r="U16" s="14"/>
      <c r="V16" s="14"/>
      <c r="W16" s="14"/>
      <c r="X16" s="14"/>
      <c r="Y16" s="15"/>
      <c r="Z16" s="13"/>
      <c r="AA16" s="14"/>
      <c r="AB16" s="15"/>
      <c r="AC16" s="3">
        <f t="shared" si="0"/>
        <v>0</v>
      </c>
      <c r="AD16" s="6"/>
    </row>
    <row r="17" spans="1:31" x14ac:dyDescent="0.3">
      <c r="A17" s="13" t="s">
        <v>20</v>
      </c>
      <c r="B17" s="14"/>
      <c r="C17" s="14"/>
      <c r="D17" s="14"/>
      <c r="E17" s="14"/>
      <c r="F17" s="14"/>
      <c r="G17" s="14"/>
      <c r="H17" s="14"/>
      <c r="I17" s="14"/>
      <c r="J17" s="15"/>
      <c r="K17" s="13"/>
      <c r="L17" s="14"/>
      <c r="M17" s="15"/>
      <c r="N17" s="5"/>
      <c r="O17" s="5"/>
      <c r="P17" s="13" t="s">
        <v>20</v>
      </c>
      <c r="Q17" s="14"/>
      <c r="R17" s="14"/>
      <c r="S17" s="14"/>
      <c r="T17" s="14"/>
      <c r="U17" s="14"/>
      <c r="V17" s="14"/>
      <c r="W17" s="14"/>
      <c r="X17" s="14"/>
      <c r="Y17" s="15"/>
      <c r="Z17" s="13"/>
      <c r="AA17" s="14"/>
      <c r="AB17" s="15"/>
      <c r="AC17" s="3">
        <f t="shared" si="0"/>
        <v>0</v>
      </c>
      <c r="AD17" s="6"/>
    </row>
    <row r="18" spans="1:31" x14ac:dyDescent="0.3">
      <c r="A18" s="13" t="s">
        <v>21</v>
      </c>
      <c r="B18" s="14"/>
      <c r="C18" s="14"/>
      <c r="D18" s="14"/>
      <c r="E18" s="14"/>
      <c r="F18" s="14"/>
      <c r="G18" s="14"/>
      <c r="H18" s="14"/>
      <c r="I18" s="14"/>
      <c r="J18" s="15"/>
      <c r="K18" s="13"/>
      <c r="L18" s="14"/>
      <c r="M18" s="15"/>
      <c r="N18" s="5"/>
      <c r="O18" s="5"/>
      <c r="P18" s="13" t="s">
        <v>28</v>
      </c>
      <c r="Q18" s="14"/>
      <c r="R18" s="14"/>
      <c r="S18" s="14"/>
      <c r="T18" s="14"/>
      <c r="U18" s="14"/>
      <c r="V18" s="14"/>
      <c r="W18" s="14"/>
      <c r="X18" s="14"/>
      <c r="Y18" s="15"/>
      <c r="Z18" s="13"/>
      <c r="AA18" s="14"/>
      <c r="AB18" s="15"/>
      <c r="AC18" s="3">
        <f t="shared" si="0"/>
        <v>0</v>
      </c>
      <c r="AD18" s="6"/>
    </row>
    <row r="19" spans="1:31" x14ac:dyDescent="0.3">
      <c r="A19" s="16" t="s">
        <v>22</v>
      </c>
      <c r="B19" s="17"/>
      <c r="C19" s="17"/>
      <c r="D19" s="17"/>
      <c r="E19" s="17"/>
      <c r="F19" s="17"/>
      <c r="G19" s="17"/>
      <c r="H19" s="17"/>
      <c r="I19" s="17"/>
      <c r="J19" s="18"/>
      <c r="K19" s="13"/>
      <c r="L19" s="14"/>
      <c r="M19" s="15"/>
      <c r="N19" s="5"/>
      <c r="O19" s="5"/>
      <c r="P19" s="16" t="s">
        <v>22</v>
      </c>
      <c r="Q19" s="17"/>
      <c r="R19" s="17"/>
      <c r="S19" s="17"/>
      <c r="T19" s="17"/>
      <c r="U19" s="17"/>
      <c r="V19" s="17"/>
      <c r="W19" s="17"/>
      <c r="X19" s="17"/>
      <c r="Y19" s="18"/>
      <c r="Z19" s="13"/>
      <c r="AA19" s="14"/>
      <c r="AB19" s="15"/>
      <c r="AC19" s="3">
        <f t="shared" si="0"/>
        <v>0</v>
      </c>
      <c r="AD19" s="6"/>
    </row>
    <row r="20" spans="1:31" x14ac:dyDescent="0.3">
      <c r="A20" s="13" t="s">
        <v>18</v>
      </c>
      <c r="B20" s="14"/>
      <c r="C20" s="14"/>
      <c r="D20" s="14"/>
      <c r="E20" s="14"/>
      <c r="F20" s="14"/>
      <c r="G20" s="14"/>
      <c r="H20" s="14"/>
      <c r="I20" s="14"/>
      <c r="J20" s="15"/>
      <c r="K20" s="13"/>
      <c r="L20" s="14"/>
      <c r="M20" s="15"/>
      <c r="N20" s="5"/>
      <c r="O20" s="5"/>
      <c r="P20" s="13" t="s">
        <v>18</v>
      </c>
      <c r="Q20" s="14"/>
      <c r="R20" s="14"/>
      <c r="S20" s="14"/>
      <c r="T20" s="14"/>
      <c r="U20" s="14"/>
      <c r="V20" s="14"/>
      <c r="W20" s="14"/>
      <c r="X20" s="14"/>
      <c r="Y20" s="15"/>
      <c r="Z20" s="13"/>
      <c r="AA20" s="14"/>
      <c r="AB20" s="15"/>
      <c r="AC20" s="3">
        <f t="shared" si="0"/>
        <v>0</v>
      </c>
      <c r="AD20" s="6"/>
    </row>
    <row r="21" spans="1:31" x14ac:dyDescent="0.3">
      <c r="A21" s="13" t="s">
        <v>19</v>
      </c>
      <c r="B21" s="14"/>
      <c r="C21" s="14"/>
      <c r="D21" s="14"/>
      <c r="E21" s="14"/>
      <c r="F21" s="14"/>
      <c r="G21" s="14"/>
      <c r="H21" s="14"/>
      <c r="I21" s="14"/>
      <c r="J21" s="15"/>
      <c r="K21" s="13"/>
      <c r="L21" s="14"/>
      <c r="M21" s="15"/>
      <c r="N21" s="5"/>
      <c r="O21" s="5"/>
      <c r="P21" s="13" t="s">
        <v>19</v>
      </c>
      <c r="Q21" s="14"/>
      <c r="R21" s="14"/>
      <c r="S21" s="14"/>
      <c r="T21" s="14"/>
      <c r="U21" s="14"/>
      <c r="V21" s="14"/>
      <c r="W21" s="14"/>
      <c r="X21" s="14"/>
      <c r="Y21" s="15"/>
      <c r="Z21" s="13"/>
      <c r="AA21" s="14"/>
      <c r="AB21" s="15"/>
      <c r="AC21" s="3">
        <f t="shared" si="0"/>
        <v>0</v>
      </c>
      <c r="AD21" s="6"/>
    </row>
    <row r="22" spans="1:31" x14ac:dyDescent="0.3">
      <c r="A22" s="13" t="s">
        <v>20</v>
      </c>
      <c r="B22" s="14"/>
      <c r="C22" s="14"/>
      <c r="D22" s="14"/>
      <c r="E22" s="14"/>
      <c r="F22" s="14"/>
      <c r="G22" s="14"/>
      <c r="H22" s="14"/>
      <c r="I22" s="14"/>
      <c r="J22" s="15"/>
      <c r="K22" s="13"/>
      <c r="L22" s="14"/>
      <c r="M22" s="15"/>
      <c r="N22" s="5"/>
      <c r="O22" s="5"/>
      <c r="P22" s="13" t="s">
        <v>20</v>
      </c>
      <c r="Q22" s="14"/>
      <c r="R22" s="14"/>
      <c r="S22" s="14"/>
      <c r="T22" s="14"/>
      <c r="U22" s="14"/>
      <c r="V22" s="14"/>
      <c r="W22" s="14"/>
      <c r="X22" s="14"/>
      <c r="Y22" s="15"/>
      <c r="Z22" s="13"/>
      <c r="AA22" s="14"/>
      <c r="AB22" s="15"/>
      <c r="AC22" s="3">
        <f t="shared" si="0"/>
        <v>0</v>
      </c>
      <c r="AD22" s="6"/>
    </row>
    <row r="23" spans="1:31" x14ac:dyDescent="0.3">
      <c r="A23" s="13" t="s">
        <v>21</v>
      </c>
      <c r="B23" s="14"/>
      <c r="C23" s="14"/>
      <c r="D23" s="14"/>
      <c r="E23" s="14"/>
      <c r="F23" s="14"/>
      <c r="G23" s="14"/>
      <c r="H23" s="14"/>
      <c r="I23" s="14"/>
      <c r="J23" s="15"/>
      <c r="K23" s="13"/>
      <c r="L23" s="14"/>
      <c r="M23" s="15"/>
      <c r="N23" s="5"/>
      <c r="O23" s="5"/>
      <c r="P23" s="13" t="s">
        <v>21</v>
      </c>
      <c r="Q23" s="14"/>
      <c r="R23" s="14"/>
      <c r="S23" s="14"/>
      <c r="T23" s="14"/>
      <c r="U23" s="14"/>
      <c r="V23" s="14"/>
      <c r="W23" s="14"/>
      <c r="X23" s="14"/>
      <c r="Y23" s="15"/>
      <c r="Z23" s="13"/>
      <c r="AA23" s="14"/>
      <c r="AB23" s="15"/>
      <c r="AC23" s="3">
        <f t="shared" si="0"/>
        <v>0</v>
      </c>
      <c r="AD23" s="6"/>
    </row>
    <row r="24" spans="1:31" x14ac:dyDescent="0.3">
      <c r="A24" s="16" t="s">
        <v>23</v>
      </c>
      <c r="B24" s="17"/>
      <c r="C24" s="17"/>
      <c r="D24" s="17"/>
      <c r="E24" s="17"/>
      <c r="F24" s="17"/>
      <c r="G24" s="17"/>
      <c r="H24" s="17"/>
      <c r="I24" s="17"/>
      <c r="J24" s="18"/>
      <c r="K24" s="13"/>
      <c r="L24" s="14"/>
      <c r="M24" s="15"/>
      <c r="N24" s="5"/>
      <c r="O24" s="5"/>
      <c r="P24" s="16" t="s">
        <v>23</v>
      </c>
      <c r="Q24" s="17"/>
      <c r="R24" s="17"/>
      <c r="S24" s="17"/>
      <c r="T24" s="17"/>
      <c r="U24" s="17"/>
      <c r="V24" s="17"/>
      <c r="W24" s="17"/>
      <c r="X24" s="17"/>
      <c r="Y24" s="18"/>
      <c r="Z24" s="13"/>
      <c r="AA24" s="14"/>
      <c r="AB24" s="15"/>
      <c r="AC24" s="3">
        <f t="shared" si="0"/>
        <v>0</v>
      </c>
      <c r="AD24" s="6"/>
    </row>
    <row r="25" spans="1:31" x14ac:dyDescent="0.3">
      <c r="A25" s="13" t="s">
        <v>18</v>
      </c>
      <c r="B25" s="14"/>
      <c r="C25" s="14"/>
      <c r="D25" s="14"/>
      <c r="E25" s="14"/>
      <c r="F25" s="14"/>
      <c r="G25" s="14"/>
      <c r="H25" s="14"/>
      <c r="I25" s="14"/>
      <c r="J25" s="15"/>
      <c r="K25" s="13"/>
      <c r="L25" s="14"/>
      <c r="M25" s="15"/>
      <c r="N25" s="5"/>
      <c r="O25" s="5"/>
      <c r="P25" s="13" t="s">
        <v>18</v>
      </c>
      <c r="Q25" s="14"/>
      <c r="R25" s="14"/>
      <c r="S25" s="14"/>
      <c r="T25" s="14"/>
      <c r="U25" s="14"/>
      <c r="V25" s="14"/>
      <c r="W25" s="14"/>
      <c r="X25" s="14"/>
      <c r="Y25" s="15"/>
      <c r="Z25" s="13"/>
      <c r="AA25" s="14"/>
      <c r="AB25" s="15"/>
      <c r="AC25" s="3">
        <f t="shared" si="0"/>
        <v>0</v>
      </c>
      <c r="AD25" s="6"/>
    </row>
    <row r="26" spans="1:31" x14ac:dyDescent="0.3">
      <c r="A26" s="13" t="s">
        <v>19</v>
      </c>
      <c r="B26" s="14"/>
      <c r="C26" s="14"/>
      <c r="D26" s="14"/>
      <c r="E26" s="14"/>
      <c r="F26" s="14"/>
      <c r="G26" s="14"/>
      <c r="H26" s="14"/>
      <c r="I26" s="14"/>
      <c r="J26" s="15"/>
      <c r="K26" s="13"/>
      <c r="L26" s="14"/>
      <c r="M26" s="15"/>
      <c r="N26" s="5"/>
      <c r="O26" s="5"/>
      <c r="P26" s="13" t="s">
        <v>19</v>
      </c>
      <c r="Q26" s="14"/>
      <c r="R26" s="14"/>
      <c r="S26" s="14"/>
      <c r="T26" s="14"/>
      <c r="U26" s="14"/>
      <c r="V26" s="14"/>
      <c r="W26" s="14"/>
      <c r="X26" s="14"/>
      <c r="Y26" s="15"/>
      <c r="Z26" s="13"/>
      <c r="AA26" s="14"/>
      <c r="AB26" s="15"/>
      <c r="AC26" s="3">
        <f t="shared" si="0"/>
        <v>0</v>
      </c>
      <c r="AD26" s="6"/>
    </row>
    <row r="27" spans="1:31" x14ac:dyDescent="0.3">
      <c r="A27" s="13" t="s">
        <v>20</v>
      </c>
      <c r="B27" s="14"/>
      <c r="C27" s="14"/>
      <c r="D27" s="14"/>
      <c r="E27" s="14"/>
      <c r="F27" s="14"/>
      <c r="G27" s="14"/>
      <c r="H27" s="14"/>
      <c r="I27" s="14"/>
      <c r="J27" s="15"/>
      <c r="K27" s="13"/>
      <c r="L27" s="14"/>
      <c r="M27" s="15"/>
      <c r="N27" s="5"/>
      <c r="O27" s="5"/>
      <c r="P27" s="13" t="s">
        <v>20</v>
      </c>
      <c r="Q27" s="14"/>
      <c r="R27" s="14"/>
      <c r="S27" s="14"/>
      <c r="T27" s="14"/>
      <c r="U27" s="14"/>
      <c r="V27" s="14"/>
      <c r="W27" s="14"/>
      <c r="X27" s="14"/>
      <c r="Y27" s="15"/>
      <c r="Z27" s="13"/>
      <c r="AA27" s="14"/>
      <c r="AB27" s="15"/>
      <c r="AC27" s="3">
        <f t="shared" si="0"/>
        <v>0</v>
      </c>
      <c r="AD27" s="6"/>
      <c r="AE27" s="3">
        <f>AC22+AC27</f>
        <v>0</v>
      </c>
    </row>
    <row r="28" spans="1:31" x14ac:dyDescent="0.3">
      <c r="A28" s="13" t="s">
        <v>21</v>
      </c>
      <c r="B28" s="14"/>
      <c r="C28" s="14"/>
      <c r="D28" s="14"/>
      <c r="E28" s="14"/>
      <c r="F28" s="14"/>
      <c r="G28" s="14"/>
      <c r="H28" s="14"/>
      <c r="I28" s="14"/>
      <c r="J28" s="15"/>
      <c r="K28" s="13"/>
      <c r="L28" s="14"/>
      <c r="M28" s="15"/>
      <c r="N28" s="5"/>
      <c r="O28" s="5"/>
      <c r="P28" s="13" t="s">
        <v>21</v>
      </c>
      <c r="Q28" s="14"/>
      <c r="R28" s="14"/>
      <c r="S28" s="14"/>
      <c r="T28" s="14"/>
      <c r="U28" s="14"/>
      <c r="V28" s="14"/>
      <c r="W28" s="14"/>
      <c r="X28" s="14"/>
      <c r="Y28" s="15"/>
      <c r="Z28" s="13"/>
      <c r="AA28" s="14"/>
      <c r="AB28" s="15"/>
      <c r="AC28" s="3">
        <f t="shared" si="0"/>
        <v>0</v>
      </c>
      <c r="AD28" s="6"/>
      <c r="AE28" s="3">
        <f>AC23+AC28</f>
        <v>0</v>
      </c>
    </row>
    <row r="29" spans="1:31" x14ac:dyDescent="0.3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6"/>
      <c r="AD29" s="6"/>
      <c r="AE29" s="3">
        <f>AE27+AE28</f>
        <v>0</v>
      </c>
    </row>
    <row r="30" spans="1:31" x14ac:dyDescent="0.3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</sheetData>
  <mergeCells count="86">
    <mergeCell ref="B2:L4"/>
    <mergeCell ref="Q2:AA4"/>
    <mergeCell ref="E6:K6"/>
    <mergeCell ref="T6:Z6"/>
    <mergeCell ref="A8:J8"/>
    <mergeCell ref="K8:M8"/>
    <mergeCell ref="P8:Y8"/>
    <mergeCell ref="Z8:AB8"/>
    <mergeCell ref="A9:J9"/>
    <mergeCell ref="K9:M9"/>
    <mergeCell ref="P9:Y9"/>
    <mergeCell ref="Z9:AB9"/>
    <mergeCell ref="A10:J10"/>
    <mergeCell ref="K10:M10"/>
    <mergeCell ref="P10:Y10"/>
    <mergeCell ref="Z10:AB10"/>
    <mergeCell ref="A11:J11"/>
    <mergeCell ref="K11:M11"/>
    <mergeCell ref="P11:Y11"/>
    <mergeCell ref="Z11:AB11"/>
    <mergeCell ref="A12:J12"/>
    <mergeCell ref="K12:M12"/>
    <mergeCell ref="P12:Y12"/>
    <mergeCell ref="Z12:AB12"/>
    <mergeCell ref="A13:M13"/>
    <mergeCell ref="P13:AB13"/>
    <mergeCell ref="A14:J14"/>
    <mergeCell ref="K14:M14"/>
    <mergeCell ref="P14:Y14"/>
    <mergeCell ref="Z14:AB14"/>
    <mergeCell ref="A15:J15"/>
    <mergeCell ref="K15:M15"/>
    <mergeCell ref="P15:Y15"/>
    <mergeCell ref="Z15:AB15"/>
    <mergeCell ref="A16:J16"/>
    <mergeCell ref="K16:M16"/>
    <mergeCell ref="P16:Y16"/>
    <mergeCell ref="Z16:AB16"/>
    <mergeCell ref="A17:J17"/>
    <mergeCell ref="K17:M17"/>
    <mergeCell ref="P17:Y17"/>
    <mergeCell ref="Z17:AB17"/>
    <mergeCell ref="A18:J18"/>
    <mergeCell ref="K18:M18"/>
    <mergeCell ref="P18:Y18"/>
    <mergeCell ref="Z18:AB18"/>
    <mergeCell ref="A19:J19"/>
    <mergeCell ref="K19:M19"/>
    <mergeCell ref="P19:Y19"/>
    <mergeCell ref="Z19:AB19"/>
    <mergeCell ref="A20:J20"/>
    <mergeCell ref="K20:M20"/>
    <mergeCell ref="P20:Y20"/>
    <mergeCell ref="Z20:AB20"/>
    <mergeCell ref="A21:J21"/>
    <mergeCell ref="K21:M21"/>
    <mergeCell ref="P21:Y21"/>
    <mergeCell ref="Z21:AB21"/>
    <mergeCell ref="A22:J22"/>
    <mergeCell ref="K22:M22"/>
    <mergeCell ref="P22:Y22"/>
    <mergeCell ref="Z22:AB22"/>
    <mergeCell ref="A23:J23"/>
    <mergeCell ref="K23:M23"/>
    <mergeCell ref="P23:Y23"/>
    <mergeCell ref="Z23:AB23"/>
    <mergeCell ref="A24:J24"/>
    <mergeCell ref="K24:M24"/>
    <mergeCell ref="P24:Y24"/>
    <mergeCell ref="Z24:AB24"/>
    <mergeCell ref="A25:J25"/>
    <mergeCell ref="K25:M25"/>
    <mergeCell ref="P25:Y25"/>
    <mergeCell ref="Z25:AB25"/>
    <mergeCell ref="A26:J26"/>
    <mergeCell ref="K26:M26"/>
    <mergeCell ref="P26:Y26"/>
    <mergeCell ref="Z26:AB26"/>
    <mergeCell ref="A27:J27"/>
    <mergeCell ref="K27:M27"/>
    <mergeCell ref="P27:Y27"/>
    <mergeCell ref="Z27:AB27"/>
    <mergeCell ref="A28:J28"/>
    <mergeCell ref="K28:M28"/>
    <mergeCell ref="P28:Y28"/>
    <mergeCell ref="Z28:AB28"/>
  </mergeCells>
  <pageMargins left="0.70866141732283472" right="0.70866141732283472" top="0.74803149606299213" bottom="0.74803149606299213" header="0.31496062992125984" footer="0.31496062992125984"/>
  <pageSetup paperSize="9" scale="64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E30"/>
  <sheetViews>
    <sheetView workbookViewId="0">
      <selection activeCell="N42" sqref="N42"/>
    </sheetView>
  </sheetViews>
  <sheetFormatPr defaultRowHeight="14.4" x14ac:dyDescent="0.3"/>
  <cols>
    <col min="2" max="2" width="8.6640625" customWidth="1"/>
    <col min="3" max="3" width="7.5546875" customWidth="1"/>
    <col min="4" max="4" width="7.109375" customWidth="1"/>
    <col min="5" max="5" width="5.88671875" customWidth="1"/>
    <col min="7" max="7" width="8.5546875" customWidth="1"/>
    <col min="8" max="8" width="9.109375" hidden="1" customWidth="1"/>
    <col min="9" max="9" width="3.88671875" hidden="1" customWidth="1"/>
    <col min="10" max="10" width="9.109375" hidden="1" customWidth="1"/>
    <col min="23" max="23" width="1.109375" customWidth="1"/>
    <col min="24" max="25" width="9.109375" hidden="1" customWidth="1"/>
  </cols>
  <sheetData>
    <row r="1" spans="1:30" x14ac:dyDescent="0.3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30" ht="15" customHeight="1" x14ac:dyDescent="0.3">
      <c r="A2" s="5"/>
      <c r="B2" s="19" t="s">
        <v>16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5"/>
      <c r="N2" s="5"/>
      <c r="O2" s="5"/>
      <c r="P2" s="5"/>
      <c r="Q2" s="19" t="s">
        <v>26</v>
      </c>
      <c r="R2" s="19"/>
      <c r="S2" s="19"/>
      <c r="T2" s="19"/>
      <c r="U2" s="19"/>
      <c r="V2" s="19"/>
      <c r="W2" s="19"/>
      <c r="X2" s="19"/>
      <c r="Y2" s="19"/>
      <c r="Z2" s="19"/>
      <c r="AA2" s="19"/>
      <c r="AB2" s="5"/>
    </row>
    <row r="3" spans="1:30" x14ac:dyDescent="0.3">
      <c r="A3" s="5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5"/>
      <c r="N3" s="5"/>
      <c r="O3" s="5"/>
      <c r="P3" s="5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5"/>
    </row>
    <row r="4" spans="1:30" x14ac:dyDescent="0.3">
      <c r="A4" s="5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5"/>
      <c r="N4" s="5"/>
      <c r="O4" s="5"/>
      <c r="P4" s="5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5"/>
    </row>
    <row r="5" spans="1:30" x14ac:dyDescent="0.3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3"/>
      <c r="AD5" s="6"/>
    </row>
    <row r="6" spans="1:30" x14ac:dyDescent="0.3">
      <c r="A6" s="5"/>
      <c r="B6" s="5"/>
      <c r="C6" s="5"/>
      <c r="D6" s="5"/>
      <c r="E6" s="20" t="s">
        <v>47</v>
      </c>
      <c r="F6" s="20"/>
      <c r="G6" s="20"/>
      <c r="H6" s="20"/>
      <c r="I6" s="20"/>
      <c r="J6" s="20"/>
      <c r="K6" s="20"/>
      <c r="L6" s="5"/>
      <c r="M6" s="5"/>
      <c r="N6" s="5"/>
      <c r="O6" s="5"/>
      <c r="P6" s="5"/>
      <c r="Q6" s="5"/>
      <c r="R6" s="5"/>
      <c r="S6" s="5"/>
      <c r="T6" s="20" t="s">
        <v>48</v>
      </c>
      <c r="U6" s="20"/>
      <c r="V6" s="20"/>
      <c r="W6" s="20"/>
      <c r="X6" s="20"/>
      <c r="Y6" s="20"/>
      <c r="Z6" s="20"/>
      <c r="AA6" s="5"/>
      <c r="AB6" s="5"/>
      <c r="AC6" s="3"/>
      <c r="AD6" s="6"/>
    </row>
    <row r="7" spans="1:30" x14ac:dyDescent="0.3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 t="s">
        <v>24</v>
      </c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 t="s">
        <v>24</v>
      </c>
      <c r="AC7" s="3"/>
      <c r="AD7" s="6"/>
    </row>
    <row r="8" spans="1:30" x14ac:dyDescent="0.3">
      <c r="A8" s="16" t="s">
        <v>17</v>
      </c>
      <c r="B8" s="17"/>
      <c r="C8" s="17"/>
      <c r="D8" s="17"/>
      <c r="E8" s="17"/>
      <c r="F8" s="17"/>
      <c r="G8" s="17"/>
      <c r="H8" s="17"/>
      <c r="I8" s="17"/>
      <c r="J8" s="18"/>
      <c r="K8" s="13">
        <f>K10+K11+K12+K9</f>
        <v>0</v>
      </c>
      <c r="L8" s="14"/>
      <c r="M8" s="15"/>
      <c r="N8" s="5"/>
      <c r="O8" s="5"/>
      <c r="P8" s="16" t="s">
        <v>17</v>
      </c>
      <c r="Q8" s="17"/>
      <c r="R8" s="17"/>
      <c r="S8" s="17"/>
      <c r="T8" s="17"/>
      <c r="U8" s="17"/>
      <c r="V8" s="17"/>
      <c r="W8" s="17"/>
      <c r="X8" s="17"/>
      <c r="Y8" s="18"/>
      <c r="Z8" s="13">
        <f>Z10+Z11+Z12+Z9</f>
        <v>0</v>
      </c>
      <c r="AA8" s="14"/>
      <c r="AB8" s="15"/>
      <c r="AC8" s="3">
        <f>K8+Z8</f>
        <v>0</v>
      </c>
      <c r="AD8" s="6"/>
    </row>
    <row r="9" spans="1:30" x14ac:dyDescent="0.3">
      <c r="A9" s="13" t="s">
        <v>18</v>
      </c>
      <c r="B9" s="14"/>
      <c r="C9" s="14"/>
      <c r="D9" s="14"/>
      <c r="E9" s="14"/>
      <c r="F9" s="14"/>
      <c r="G9" s="14"/>
      <c r="H9" s="14"/>
      <c r="I9" s="14"/>
      <c r="J9" s="15"/>
      <c r="K9" s="13">
        <f>K15</f>
        <v>0</v>
      </c>
      <c r="L9" s="14"/>
      <c r="M9" s="15"/>
      <c r="N9" s="5"/>
      <c r="O9" s="5"/>
      <c r="P9" s="13" t="s">
        <v>18</v>
      </c>
      <c r="Q9" s="14"/>
      <c r="R9" s="14"/>
      <c r="S9" s="14"/>
      <c r="T9" s="14"/>
      <c r="U9" s="14"/>
      <c r="V9" s="14"/>
      <c r="W9" s="14"/>
      <c r="X9" s="14"/>
      <c r="Y9" s="15"/>
      <c r="Z9" s="13"/>
      <c r="AA9" s="14"/>
      <c r="AB9" s="15"/>
      <c r="AC9" s="3">
        <f t="shared" ref="AC9:AC28" si="0">K9+Z9</f>
        <v>0</v>
      </c>
      <c r="AD9" s="6"/>
    </row>
    <row r="10" spans="1:30" x14ac:dyDescent="0.3">
      <c r="A10" s="13" t="s">
        <v>19</v>
      </c>
      <c r="B10" s="14"/>
      <c r="C10" s="14"/>
      <c r="D10" s="14"/>
      <c r="E10" s="14"/>
      <c r="F10" s="14"/>
      <c r="G10" s="14"/>
      <c r="H10" s="14"/>
      <c r="I10" s="14"/>
      <c r="J10" s="15"/>
      <c r="K10" s="13">
        <f>K16</f>
        <v>0</v>
      </c>
      <c r="L10" s="14"/>
      <c r="M10" s="15"/>
      <c r="N10" s="5"/>
      <c r="O10" s="5"/>
      <c r="P10" s="13" t="s">
        <v>19</v>
      </c>
      <c r="Q10" s="14"/>
      <c r="R10" s="14"/>
      <c r="S10" s="14"/>
      <c r="T10" s="14"/>
      <c r="U10" s="14"/>
      <c r="V10" s="14"/>
      <c r="W10" s="14"/>
      <c r="X10" s="14"/>
      <c r="Y10" s="15"/>
      <c r="Z10" s="13"/>
      <c r="AA10" s="14"/>
      <c r="AB10" s="15"/>
      <c r="AC10" s="3">
        <f t="shared" si="0"/>
        <v>0</v>
      </c>
      <c r="AD10" s="6"/>
    </row>
    <row r="11" spans="1:30" x14ac:dyDescent="0.3">
      <c r="A11" s="13" t="s">
        <v>20</v>
      </c>
      <c r="B11" s="14"/>
      <c r="C11" s="14"/>
      <c r="D11" s="14"/>
      <c r="E11" s="14"/>
      <c r="F11" s="14"/>
      <c r="G11" s="14"/>
      <c r="H11" s="14"/>
      <c r="I11" s="14"/>
      <c r="J11" s="15"/>
      <c r="K11" s="13">
        <f>K17+K22+K27</f>
        <v>0</v>
      </c>
      <c r="L11" s="14"/>
      <c r="M11" s="15"/>
      <c r="N11" s="5"/>
      <c r="O11" s="5"/>
      <c r="P11" s="13" t="s">
        <v>20</v>
      </c>
      <c r="Q11" s="14"/>
      <c r="R11" s="14"/>
      <c r="S11" s="14"/>
      <c r="T11" s="14"/>
      <c r="U11" s="14"/>
      <c r="V11" s="14"/>
      <c r="W11" s="14"/>
      <c r="X11" s="14"/>
      <c r="Y11" s="15"/>
      <c r="Z11" s="13">
        <f>Z17+Z22+Z27</f>
        <v>0</v>
      </c>
      <c r="AA11" s="14"/>
      <c r="AB11" s="15"/>
      <c r="AC11" s="3">
        <f t="shared" si="0"/>
        <v>0</v>
      </c>
      <c r="AD11" s="6"/>
    </row>
    <row r="12" spans="1:30" x14ac:dyDescent="0.3">
      <c r="A12" s="13" t="s">
        <v>21</v>
      </c>
      <c r="B12" s="14"/>
      <c r="C12" s="14"/>
      <c r="D12" s="14"/>
      <c r="E12" s="14"/>
      <c r="F12" s="14"/>
      <c r="G12" s="14"/>
      <c r="H12" s="14"/>
      <c r="I12" s="14"/>
      <c r="J12" s="15"/>
      <c r="K12" s="13">
        <f>K18+K23+K28</f>
        <v>0</v>
      </c>
      <c r="L12" s="14"/>
      <c r="M12" s="15"/>
      <c r="N12" s="5"/>
      <c r="O12" s="5"/>
      <c r="P12" s="13" t="s">
        <v>28</v>
      </c>
      <c r="Q12" s="14"/>
      <c r="R12" s="14"/>
      <c r="S12" s="14"/>
      <c r="T12" s="14"/>
      <c r="U12" s="14"/>
      <c r="V12" s="14"/>
      <c r="W12" s="14"/>
      <c r="X12" s="14"/>
      <c r="Y12" s="15"/>
      <c r="Z12" s="13">
        <f>Z18+Z23+Z28</f>
        <v>0</v>
      </c>
      <c r="AA12" s="14"/>
      <c r="AB12" s="15"/>
      <c r="AC12" s="3">
        <f t="shared" si="0"/>
        <v>0</v>
      </c>
      <c r="AD12" s="6"/>
    </row>
    <row r="13" spans="1:30" x14ac:dyDescent="0.3">
      <c r="A13" s="16" t="s">
        <v>25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8"/>
      <c r="N13" s="5"/>
      <c r="O13" s="5"/>
      <c r="P13" s="16" t="s">
        <v>27</v>
      </c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8"/>
      <c r="AC13" s="3">
        <f t="shared" si="0"/>
        <v>0</v>
      </c>
      <c r="AD13" s="6"/>
    </row>
    <row r="14" spans="1:30" x14ac:dyDescent="0.3">
      <c r="A14" s="16"/>
      <c r="B14" s="17"/>
      <c r="C14" s="17"/>
      <c r="D14" s="17"/>
      <c r="E14" s="17"/>
      <c r="F14" s="17"/>
      <c r="G14" s="17"/>
      <c r="H14" s="17"/>
      <c r="I14" s="17"/>
      <c r="J14" s="18"/>
      <c r="K14" s="13"/>
      <c r="L14" s="14"/>
      <c r="M14" s="15"/>
      <c r="N14" s="5"/>
      <c r="O14" s="5"/>
      <c r="P14" s="16"/>
      <c r="Q14" s="17"/>
      <c r="R14" s="17"/>
      <c r="S14" s="17"/>
      <c r="T14" s="17"/>
      <c r="U14" s="17"/>
      <c r="V14" s="17"/>
      <c r="W14" s="17"/>
      <c r="X14" s="17"/>
      <c r="Y14" s="18"/>
      <c r="Z14" s="13"/>
      <c r="AA14" s="14"/>
      <c r="AB14" s="15"/>
      <c r="AC14" s="3">
        <f t="shared" si="0"/>
        <v>0</v>
      </c>
      <c r="AD14" s="6"/>
    </row>
    <row r="15" spans="1:30" x14ac:dyDescent="0.3">
      <c r="A15" s="13" t="s">
        <v>18</v>
      </c>
      <c r="B15" s="14"/>
      <c r="C15" s="14"/>
      <c r="D15" s="14"/>
      <c r="E15" s="14"/>
      <c r="F15" s="14"/>
      <c r="G15" s="14"/>
      <c r="H15" s="14"/>
      <c r="I15" s="14"/>
      <c r="J15" s="15"/>
      <c r="K15" s="13"/>
      <c r="L15" s="14"/>
      <c r="M15" s="15"/>
      <c r="N15" s="5"/>
      <c r="O15" s="5"/>
      <c r="P15" s="13" t="s">
        <v>18</v>
      </c>
      <c r="Q15" s="14"/>
      <c r="R15" s="14"/>
      <c r="S15" s="14"/>
      <c r="T15" s="14"/>
      <c r="U15" s="14"/>
      <c r="V15" s="14"/>
      <c r="W15" s="14"/>
      <c r="X15" s="14"/>
      <c r="Y15" s="15"/>
      <c r="Z15" s="13"/>
      <c r="AA15" s="14"/>
      <c r="AB15" s="15"/>
      <c r="AC15" s="3">
        <f t="shared" si="0"/>
        <v>0</v>
      </c>
      <c r="AD15" s="6"/>
    </row>
    <row r="16" spans="1:30" x14ac:dyDescent="0.3">
      <c r="A16" s="13" t="s">
        <v>19</v>
      </c>
      <c r="B16" s="14"/>
      <c r="C16" s="14"/>
      <c r="D16" s="14"/>
      <c r="E16" s="14"/>
      <c r="F16" s="14"/>
      <c r="G16" s="14"/>
      <c r="H16" s="14"/>
      <c r="I16" s="14"/>
      <c r="J16" s="15"/>
      <c r="K16" s="13"/>
      <c r="L16" s="14"/>
      <c r="M16" s="15"/>
      <c r="N16" s="5"/>
      <c r="O16" s="5"/>
      <c r="P16" s="13" t="s">
        <v>19</v>
      </c>
      <c r="Q16" s="14"/>
      <c r="R16" s="14"/>
      <c r="S16" s="14"/>
      <c r="T16" s="14"/>
      <c r="U16" s="14"/>
      <c r="V16" s="14"/>
      <c r="W16" s="14"/>
      <c r="X16" s="14"/>
      <c r="Y16" s="15"/>
      <c r="Z16" s="13"/>
      <c r="AA16" s="14"/>
      <c r="AB16" s="15"/>
      <c r="AC16" s="3">
        <f t="shared" si="0"/>
        <v>0</v>
      </c>
      <c r="AD16" s="6"/>
    </row>
    <row r="17" spans="1:31" x14ac:dyDescent="0.3">
      <c r="A17" s="13" t="s">
        <v>20</v>
      </c>
      <c r="B17" s="14"/>
      <c r="C17" s="14"/>
      <c r="D17" s="14"/>
      <c r="E17" s="14"/>
      <c r="F17" s="14"/>
      <c r="G17" s="14"/>
      <c r="H17" s="14"/>
      <c r="I17" s="14"/>
      <c r="J17" s="15"/>
      <c r="K17" s="13"/>
      <c r="L17" s="14"/>
      <c r="M17" s="15"/>
      <c r="N17" s="5"/>
      <c r="O17" s="5"/>
      <c r="P17" s="13" t="s">
        <v>20</v>
      </c>
      <c r="Q17" s="14"/>
      <c r="R17" s="14"/>
      <c r="S17" s="14"/>
      <c r="T17" s="14"/>
      <c r="U17" s="14"/>
      <c r="V17" s="14"/>
      <c r="W17" s="14"/>
      <c r="X17" s="14"/>
      <c r="Y17" s="15"/>
      <c r="Z17" s="13"/>
      <c r="AA17" s="14"/>
      <c r="AB17" s="15"/>
      <c r="AC17" s="3">
        <f t="shared" si="0"/>
        <v>0</v>
      </c>
      <c r="AD17" s="6"/>
    </row>
    <row r="18" spans="1:31" x14ac:dyDescent="0.3">
      <c r="A18" s="13" t="s">
        <v>21</v>
      </c>
      <c r="B18" s="14"/>
      <c r="C18" s="14"/>
      <c r="D18" s="14"/>
      <c r="E18" s="14"/>
      <c r="F18" s="14"/>
      <c r="G18" s="14"/>
      <c r="H18" s="14"/>
      <c r="I18" s="14"/>
      <c r="J18" s="15"/>
      <c r="K18" s="13"/>
      <c r="L18" s="14"/>
      <c r="M18" s="15"/>
      <c r="N18" s="5"/>
      <c r="O18" s="5"/>
      <c r="P18" s="13" t="s">
        <v>28</v>
      </c>
      <c r="Q18" s="14"/>
      <c r="R18" s="14"/>
      <c r="S18" s="14"/>
      <c r="T18" s="14"/>
      <c r="U18" s="14"/>
      <c r="V18" s="14"/>
      <c r="W18" s="14"/>
      <c r="X18" s="14"/>
      <c r="Y18" s="15"/>
      <c r="Z18" s="13"/>
      <c r="AA18" s="14"/>
      <c r="AB18" s="15"/>
      <c r="AC18" s="3">
        <f t="shared" si="0"/>
        <v>0</v>
      </c>
      <c r="AD18" s="6"/>
    </row>
    <row r="19" spans="1:31" x14ac:dyDescent="0.3">
      <c r="A19" s="16" t="s">
        <v>22</v>
      </c>
      <c r="B19" s="17"/>
      <c r="C19" s="17"/>
      <c r="D19" s="17"/>
      <c r="E19" s="17"/>
      <c r="F19" s="17"/>
      <c r="G19" s="17"/>
      <c r="H19" s="17"/>
      <c r="I19" s="17"/>
      <c r="J19" s="18"/>
      <c r="K19" s="13"/>
      <c r="L19" s="14"/>
      <c r="M19" s="15"/>
      <c r="N19" s="5"/>
      <c r="O19" s="5"/>
      <c r="P19" s="16" t="s">
        <v>22</v>
      </c>
      <c r="Q19" s="17"/>
      <c r="R19" s="17"/>
      <c r="S19" s="17"/>
      <c r="T19" s="17"/>
      <c r="U19" s="17"/>
      <c r="V19" s="17"/>
      <c r="W19" s="17"/>
      <c r="X19" s="17"/>
      <c r="Y19" s="18"/>
      <c r="Z19" s="13"/>
      <c r="AA19" s="14"/>
      <c r="AB19" s="15"/>
      <c r="AC19" s="3">
        <f t="shared" si="0"/>
        <v>0</v>
      </c>
      <c r="AD19" s="6"/>
    </row>
    <row r="20" spans="1:31" x14ac:dyDescent="0.3">
      <c r="A20" s="13" t="s">
        <v>18</v>
      </c>
      <c r="B20" s="14"/>
      <c r="C20" s="14"/>
      <c r="D20" s="14"/>
      <c r="E20" s="14"/>
      <c r="F20" s="14"/>
      <c r="G20" s="14"/>
      <c r="H20" s="14"/>
      <c r="I20" s="14"/>
      <c r="J20" s="15"/>
      <c r="K20" s="13"/>
      <c r="L20" s="14"/>
      <c r="M20" s="15"/>
      <c r="N20" s="5"/>
      <c r="O20" s="5"/>
      <c r="P20" s="13" t="s">
        <v>18</v>
      </c>
      <c r="Q20" s="14"/>
      <c r="R20" s="14"/>
      <c r="S20" s="14"/>
      <c r="T20" s="14"/>
      <c r="U20" s="14"/>
      <c r="V20" s="14"/>
      <c r="W20" s="14"/>
      <c r="X20" s="14"/>
      <c r="Y20" s="15"/>
      <c r="Z20" s="13"/>
      <c r="AA20" s="14"/>
      <c r="AB20" s="15"/>
      <c r="AC20" s="3">
        <f t="shared" si="0"/>
        <v>0</v>
      </c>
      <c r="AD20" s="6"/>
    </row>
    <row r="21" spans="1:31" x14ac:dyDescent="0.3">
      <c r="A21" s="13" t="s">
        <v>19</v>
      </c>
      <c r="B21" s="14"/>
      <c r="C21" s="14"/>
      <c r="D21" s="14"/>
      <c r="E21" s="14"/>
      <c r="F21" s="14"/>
      <c r="G21" s="14"/>
      <c r="H21" s="14"/>
      <c r="I21" s="14"/>
      <c r="J21" s="15"/>
      <c r="K21" s="13"/>
      <c r="L21" s="14"/>
      <c r="M21" s="15"/>
      <c r="N21" s="5"/>
      <c r="O21" s="5"/>
      <c r="P21" s="13" t="s">
        <v>19</v>
      </c>
      <c r="Q21" s="14"/>
      <c r="R21" s="14"/>
      <c r="S21" s="14"/>
      <c r="T21" s="14"/>
      <c r="U21" s="14"/>
      <c r="V21" s="14"/>
      <c r="W21" s="14"/>
      <c r="X21" s="14"/>
      <c r="Y21" s="15"/>
      <c r="Z21" s="13"/>
      <c r="AA21" s="14"/>
      <c r="AB21" s="15"/>
      <c r="AC21" s="3">
        <f t="shared" si="0"/>
        <v>0</v>
      </c>
      <c r="AD21" s="6"/>
    </row>
    <row r="22" spans="1:31" x14ac:dyDescent="0.3">
      <c r="A22" s="13" t="s">
        <v>20</v>
      </c>
      <c r="B22" s="14"/>
      <c r="C22" s="14"/>
      <c r="D22" s="14"/>
      <c r="E22" s="14"/>
      <c r="F22" s="14"/>
      <c r="G22" s="14"/>
      <c r="H22" s="14"/>
      <c r="I22" s="14"/>
      <c r="J22" s="15"/>
      <c r="K22" s="13"/>
      <c r="L22" s="14"/>
      <c r="M22" s="15"/>
      <c r="N22" s="5"/>
      <c r="O22" s="5"/>
      <c r="P22" s="13" t="s">
        <v>20</v>
      </c>
      <c r="Q22" s="14"/>
      <c r="R22" s="14"/>
      <c r="S22" s="14"/>
      <c r="T22" s="14"/>
      <c r="U22" s="14"/>
      <c r="V22" s="14"/>
      <c r="W22" s="14"/>
      <c r="X22" s="14"/>
      <c r="Y22" s="15"/>
      <c r="Z22" s="13"/>
      <c r="AA22" s="14"/>
      <c r="AB22" s="15"/>
      <c r="AC22" s="3">
        <f t="shared" si="0"/>
        <v>0</v>
      </c>
      <c r="AD22" s="6"/>
    </row>
    <row r="23" spans="1:31" x14ac:dyDescent="0.3">
      <c r="A23" s="13" t="s">
        <v>21</v>
      </c>
      <c r="B23" s="14"/>
      <c r="C23" s="14"/>
      <c r="D23" s="14"/>
      <c r="E23" s="14"/>
      <c r="F23" s="14"/>
      <c r="G23" s="14"/>
      <c r="H23" s="14"/>
      <c r="I23" s="14"/>
      <c r="J23" s="15"/>
      <c r="K23" s="13"/>
      <c r="L23" s="14"/>
      <c r="M23" s="15"/>
      <c r="N23" s="5"/>
      <c r="O23" s="5"/>
      <c r="P23" s="13" t="s">
        <v>21</v>
      </c>
      <c r="Q23" s="14"/>
      <c r="R23" s="14"/>
      <c r="S23" s="14"/>
      <c r="T23" s="14"/>
      <c r="U23" s="14"/>
      <c r="V23" s="14"/>
      <c r="W23" s="14"/>
      <c r="X23" s="14"/>
      <c r="Y23" s="15"/>
      <c r="Z23" s="13"/>
      <c r="AA23" s="14"/>
      <c r="AB23" s="15"/>
      <c r="AC23" s="3">
        <f t="shared" si="0"/>
        <v>0</v>
      </c>
      <c r="AD23" s="6"/>
    </row>
    <row r="24" spans="1:31" x14ac:dyDescent="0.3">
      <c r="A24" s="16" t="s">
        <v>23</v>
      </c>
      <c r="B24" s="17"/>
      <c r="C24" s="17"/>
      <c r="D24" s="17"/>
      <c r="E24" s="17"/>
      <c r="F24" s="17"/>
      <c r="G24" s="17"/>
      <c r="H24" s="17"/>
      <c r="I24" s="17"/>
      <c r="J24" s="18"/>
      <c r="K24" s="13"/>
      <c r="L24" s="14"/>
      <c r="M24" s="15"/>
      <c r="N24" s="5"/>
      <c r="O24" s="5"/>
      <c r="P24" s="16" t="s">
        <v>23</v>
      </c>
      <c r="Q24" s="17"/>
      <c r="R24" s="17"/>
      <c r="S24" s="17"/>
      <c r="T24" s="17"/>
      <c r="U24" s="17"/>
      <c r="V24" s="17"/>
      <c r="W24" s="17"/>
      <c r="X24" s="17"/>
      <c r="Y24" s="18"/>
      <c r="Z24" s="13"/>
      <c r="AA24" s="14"/>
      <c r="AB24" s="15"/>
      <c r="AC24" s="3">
        <f t="shared" si="0"/>
        <v>0</v>
      </c>
      <c r="AD24" s="6"/>
    </row>
    <row r="25" spans="1:31" x14ac:dyDescent="0.3">
      <c r="A25" s="13" t="s">
        <v>18</v>
      </c>
      <c r="B25" s="14"/>
      <c r="C25" s="14"/>
      <c r="D25" s="14"/>
      <c r="E25" s="14"/>
      <c r="F25" s="14"/>
      <c r="G25" s="14"/>
      <c r="H25" s="14"/>
      <c r="I25" s="14"/>
      <c r="J25" s="15"/>
      <c r="K25" s="13"/>
      <c r="L25" s="14"/>
      <c r="M25" s="15"/>
      <c r="N25" s="5"/>
      <c r="O25" s="5"/>
      <c r="P25" s="13" t="s">
        <v>18</v>
      </c>
      <c r="Q25" s="14"/>
      <c r="R25" s="14"/>
      <c r="S25" s="14"/>
      <c r="T25" s="14"/>
      <c r="U25" s="14"/>
      <c r="V25" s="14"/>
      <c r="W25" s="14"/>
      <c r="X25" s="14"/>
      <c r="Y25" s="15"/>
      <c r="Z25" s="13"/>
      <c r="AA25" s="14"/>
      <c r="AB25" s="15"/>
      <c r="AC25" s="3">
        <f t="shared" si="0"/>
        <v>0</v>
      </c>
      <c r="AD25" s="6"/>
    </row>
    <row r="26" spans="1:31" x14ac:dyDescent="0.3">
      <c r="A26" s="13" t="s">
        <v>19</v>
      </c>
      <c r="B26" s="14"/>
      <c r="C26" s="14"/>
      <c r="D26" s="14"/>
      <c r="E26" s="14"/>
      <c r="F26" s="14"/>
      <c r="G26" s="14"/>
      <c r="H26" s="14"/>
      <c r="I26" s="14"/>
      <c r="J26" s="15"/>
      <c r="K26" s="13"/>
      <c r="L26" s="14"/>
      <c r="M26" s="15"/>
      <c r="N26" s="5"/>
      <c r="O26" s="5"/>
      <c r="P26" s="13" t="s">
        <v>19</v>
      </c>
      <c r="Q26" s="14"/>
      <c r="R26" s="14"/>
      <c r="S26" s="14"/>
      <c r="T26" s="14"/>
      <c r="U26" s="14"/>
      <c r="V26" s="14"/>
      <c r="W26" s="14"/>
      <c r="X26" s="14"/>
      <c r="Y26" s="15"/>
      <c r="Z26" s="13"/>
      <c r="AA26" s="14"/>
      <c r="AB26" s="15"/>
      <c r="AC26" s="3">
        <f t="shared" si="0"/>
        <v>0</v>
      </c>
      <c r="AD26" s="6"/>
    </row>
    <row r="27" spans="1:31" x14ac:dyDescent="0.3">
      <c r="A27" s="13" t="s">
        <v>20</v>
      </c>
      <c r="B27" s="14"/>
      <c r="C27" s="14"/>
      <c r="D27" s="14"/>
      <c r="E27" s="14"/>
      <c r="F27" s="14"/>
      <c r="G27" s="14"/>
      <c r="H27" s="14"/>
      <c r="I27" s="14"/>
      <c r="J27" s="15"/>
      <c r="K27" s="13"/>
      <c r="L27" s="14"/>
      <c r="M27" s="15"/>
      <c r="N27" s="5"/>
      <c r="O27" s="5"/>
      <c r="P27" s="13" t="s">
        <v>20</v>
      </c>
      <c r="Q27" s="14"/>
      <c r="R27" s="14"/>
      <c r="S27" s="14"/>
      <c r="T27" s="14"/>
      <c r="U27" s="14"/>
      <c r="V27" s="14"/>
      <c r="W27" s="14"/>
      <c r="X27" s="14"/>
      <c r="Y27" s="15"/>
      <c r="Z27" s="13"/>
      <c r="AA27" s="14"/>
      <c r="AB27" s="15"/>
      <c r="AC27" s="3">
        <f t="shared" si="0"/>
        <v>0</v>
      </c>
      <c r="AD27" s="6"/>
      <c r="AE27" s="3">
        <f>AC22+AC27</f>
        <v>0</v>
      </c>
    </row>
    <row r="28" spans="1:31" x14ac:dyDescent="0.3">
      <c r="A28" s="13" t="s">
        <v>21</v>
      </c>
      <c r="B28" s="14"/>
      <c r="C28" s="14"/>
      <c r="D28" s="14"/>
      <c r="E28" s="14"/>
      <c r="F28" s="14"/>
      <c r="G28" s="14"/>
      <c r="H28" s="14"/>
      <c r="I28" s="14"/>
      <c r="J28" s="15"/>
      <c r="K28" s="13"/>
      <c r="L28" s="14"/>
      <c r="M28" s="15"/>
      <c r="N28" s="5"/>
      <c r="O28" s="5"/>
      <c r="P28" s="13" t="s">
        <v>21</v>
      </c>
      <c r="Q28" s="14"/>
      <c r="R28" s="14"/>
      <c r="S28" s="14"/>
      <c r="T28" s="14"/>
      <c r="U28" s="14"/>
      <c r="V28" s="14"/>
      <c r="W28" s="14"/>
      <c r="X28" s="14"/>
      <c r="Y28" s="15"/>
      <c r="Z28" s="13"/>
      <c r="AA28" s="14"/>
      <c r="AB28" s="15"/>
      <c r="AC28" s="3">
        <f t="shared" si="0"/>
        <v>0</v>
      </c>
      <c r="AD28" s="6"/>
      <c r="AE28" s="3">
        <f>AC23+AC28</f>
        <v>0</v>
      </c>
    </row>
    <row r="29" spans="1:31" x14ac:dyDescent="0.3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6"/>
      <c r="AD29" s="6"/>
      <c r="AE29" s="3">
        <f>AE27+AE28</f>
        <v>0</v>
      </c>
    </row>
    <row r="30" spans="1:31" x14ac:dyDescent="0.3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</sheetData>
  <mergeCells count="86">
    <mergeCell ref="A27:J27"/>
    <mergeCell ref="K27:M27"/>
    <mergeCell ref="P27:Y27"/>
    <mergeCell ref="Z27:AB27"/>
    <mergeCell ref="A28:J28"/>
    <mergeCell ref="K28:M28"/>
    <mergeCell ref="P28:Y28"/>
    <mergeCell ref="Z28:AB28"/>
    <mergeCell ref="A25:J25"/>
    <mergeCell ref="K25:M25"/>
    <mergeCell ref="P25:Y25"/>
    <mergeCell ref="Z25:AB25"/>
    <mergeCell ref="A26:J26"/>
    <mergeCell ref="K26:M26"/>
    <mergeCell ref="P26:Y26"/>
    <mergeCell ref="Z26:AB26"/>
    <mergeCell ref="A23:J23"/>
    <mergeCell ref="K23:M23"/>
    <mergeCell ref="P23:Y23"/>
    <mergeCell ref="Z23:AB23"/>
    <mergeCell ref="A24:J24"/>
    <mergeCell ref="K24:M24"/>
    <mergeCell ref="P24:Y24"/>
    <mergeCell ref="Z24:AB24"/>
    <mergeCell ref="A21:J21"/>
    <mergeCell ref="K21:M21"/>
    <mergeCell ref="P21:Y21"/>
    <mergeCell ref="Z21:AB21"/>
    <mergeCell ref="A22:J22"/>
    <mergeCell ref="K22:M22"/>
    <mergeCell ref="P22:Y22"/>
    <mergeCell ref="Z22:AB22"/>
    <mergeCell ref="A19:J19"/>
    <mergeCell ref="K19:M19"/>
    <mergeCell ref="P19:Y19"/>
    <mergeCell ref="Z19:AB19"/>
    <mergeCell ref="A20:J20"/>
    <mergeCell ref="K20:M20"/>
    <mergeCell ref="P20:Y20"/>
    <mergeCell ref="Z20:AB20"/>
    <mergeCell ref="A17:J17"/>
    <mergeCell ref="K17:M17"/>
    <mergeCell ref="P17:Y17"/>
    <mergeCell ref="Z17:AB17"/>
    <mergeCell ref="A18:J18"/>
    <mergeCell ref="K18:M18"/>
    <mergeCell ref="P18:Y18"/>
    <mergeCell ref="Z18:AB18"/>
    <mergeCell ref="A15:J15"/>
    <mergeCell ref="K15:M15"/>
    <mergeCell ref="P15:Y15"/>
    <mergeCell ref="Z15:AB15"/>
    <mergeCell ref="A16:J16"/>
    <mergeCell ref="K16:M16"/>
    <mergeCell ref="P16:Y16"/>
    <mergeCell ref="Z16:AB16"/>
    <mergeCell ref="A13:M13"/>
    <mergeCell ref="P13:AB13"/>
    <mergeCell ref="A14:J14"/>
    <mergeCell ref="K14:M14"/>
    <mergeCell ref="P14:Y14"/>
    <mergeCell ref="Z14:AB14"/>
    <mergeCell ref="A11:J11"/>
    <mergeCell ref="K11:M11"/>
    <mergeCell ref="P11:Y11"/>
    <mergeCell ref="Z11:AB11"/>
    <mergeCell ref="A12:J12"/>
    <mergeCell ref="K12:M12"/>
    <mergeCell ref="P12:Y12"/>
    <mergeCell ref="Z12:AB12"/>
    <mergeCell ref="A9:J9"/>
    <mergeCell ref="K9:M9"/>
    <mergeCell ref="P9:Y9"/>
    <mergeCell ref="Z9:AB9"/>
    <mergeCell ref="A10:J10"/>
    <mergeCell ref="K10:M10"/>
    <mergeCell ref="P10:Y10"/>
    <mergeCell ref="Z10:AB10"/>
    <mergeCell ref="B2:L4"/>
    <mergeCell ref="Q2:AA4"/>
    <mergeCell ref="E6:K6"/>
    <mergeCell ref="T6:Z6"/>
    <mergeCell ref="A8:J8"/>
    <mergeCell ref="K8:M8"/>
    <mergeCell ref="P8:Y8"/>
    <mergeCell ref="Z8:AB8"/>
  </mergeCells>
  <pageMargins left="0.70866141732283472" right="0.70866141732283472" top="0.74803149606299213" bottom="0.74803149606299213" header="0.31496062992125984" footer="0.31496062992125984"/>
  <pageSetup paperSize="9" scale="64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E30"/>
  <sheetViews>
    <sheetView workbookViewId="0">
      <selection activeCell="Z22" sqref="Z22:AB23"/>
    </sheetView>
  </sheetViews>
  <sheetFormatPr defaultRowHeight="14.4" x14ac:dyDescent="0.3"/>
  <cols>
    <col min="2" max="2" width="8.6640625" customWidth="1"/>
    <col min="3" max="3" width="7.5546875" customWidth="1"/>
    <col min="4" max="4" width="7.109375" customWidth="1"/>
    <col min="5" max="5" width="5.88671875" customWidth="1"/>
    <col min="7" max="7" width="8.5546875" customWidth="1"/>
    <col min="8" max="8" width="9.109375" hidden="1" customWidth="1"/>
    <col min="9" max="9" width="3.88671875" hidden="1" customWidth="1"/>
    <col min="10" max="10" width="9.109375" hidden="1" customWidth="1"/>
    <col min="23" max="23" width="1.109375" customWidth="1"/>
    <col min="24" max="25" width="9.109375" hidden="1" customWidth="1"/>
  </cols>
  <sheetData>
    <row r="1" spans="1:30" x14ac:dyDescent="0.3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30" ht="15" customHeight="1" x14ac:dyDescent="0.3">
      <c r="A2" s="5"/>
      <c r="B2" s="19" t="s">
        <v>16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5"/>
      <c r="N2" s="5"/>
      <c r="O2" s="5"/>
      <c r="P2" s="5"/>
      <c r="Q2" s="19" t="s">
        <v>26</v>
      </c>
      <c r="R2" s="19"/>
      <c r="S2" s="19"/>
      <c r="T2" s="19"/>
      <c r="U2" s="19"/>
      <c r="V2" s="19"/>
      <c r="W2" s="19"/>
      <c r="X2" s="19"/>
      <c r="Y2" s="19"/>
      <c r="Z2" s="19"/>
      <c r="AA2" s="19"/>
      <c r="AB2" s="5"/>
    </row>
    <row r="3" spans="1:30" x14ac:dyDescent="0.3">
      <c r="A3" s="5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5"/>
      <c r="N3" s="5"/>
      <c r="O3" s="5"/>
      <c r="P3" s="5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5"/>
    </row>
    <row r="4" spans="1:30" x14ac:dyDescent="0.3">
      <c r="A4" s="5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5"/>
      <c r="N4" s="5"/>
      <c r="O4" s="5"/>
      <c r="P4" s="5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5"/>
    </row>
    <row r="5" spans="1:30" x14ac:dyDescent="0.3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3"/>
      <c r="AD5" s="6"/>
    </row>
    <row r="6" spans="1:30" x14ac:dyDescent="0.3">
      <c r="A6" s="5"/>
      <c r="B6" s="5"/>
      <c r="C6" s="5"/>
      <c r="D6" s="5"/>
      <c r="E6" s="20" t="s">
        <v>49</v>
      </c>
      <c r="F6" s="20"/>
      <c r="G6" s="20"/>
      <c r="H6" s="20"/>
      <c r="I6" s="20"/>
      <c r="J6" s="20"/>
      <c r="K6" s="20"/>
      <c r="L6" s="5"/>
      <c r="M6" s="5"/>
      <c r="N6" s="5"/>
      <c r="O6" s="5"/>
      <c r="P6" s="5"/>
      <c r="Q6" s="5"/>
      <c r="R6" s="5"/>
      <c r="S6" s="5"/>
      <c r="T6" s="20" t="s">
        <v>50</v>
      </c>
      <c r="U6" s="20"/>
      <c r="V6" s="20"/>
      <c r="W6" s="20"/>
      <c r="X6" s="20"/>
      <c r="Y6" s="20"/>
      <c r="Z6" s="20"/>
      <c r="AA6" s="5"/>
      <c r="AB6" s="5"/>
      <c r="AC6" s="3"/>
      <c r="AD6" s="6"/>
    </row>
    <row r="7" spans="1:30" x14ac:dyDescent="0.3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 t="s">
        <v>24</v>
      </c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 t="s">
        <v>24</v>
      </c>
      <c r="AC7" s="3"/>
      <c r="AD7" s="6"/>
    </row>
    <row r="8" spans="1:30" x14ac:dyDescent="0.3">
      <c r="A8" s="16" t="s">
        <v>17</v>
      </c>
      <c r="B8" s="17"/>
      <c r="C8" s="17"/>
      <c r="D8" s="17"/>
      <c r="E8" s="17"/>
      <c r="F8" s="17"/>
      <c r="G8" s="17"/>
      <c r="H8" s="17"/>
      <c r="I8" s="17"/>
      <c r="J8" s="18"/>
      <c r="K8" s="13">
        <f>K10+K11+K12+K9</f>
        <v>0</v>
      </c>
      <c r="L8" s="14"/>
      <c r="M8" s="15"/>
      <c r="N8" s="5"/>
      <c r="O8" s="5"/>
      <c r="P8" s="16" t="s">
        <v>17</v>
      </c>
      <c r="Q8" s="17"/>
      <c r="R8" s="17"/>
      <c r="S8" s="17"/>
      <c r="T8" s="17"/>
      <c r="U8" s="17"/>
      <c r="V8" s="17"/>
      <c r="W8" s="17"/>
      <c r="X8" s="17"/>
      <c r="Y8" s="18"/>
      <c r="Z8" s="13">
        <f>Z10+Z11+Z12+Z9</f>
        <v>0</v>
      </c>
      <c r="AA8" s="14"/>
      <c r="AB8" s="15"/>
      <c r="AC8" s="3">
        <f>K8+Z8</f>
        <v>0</v>
      </c>
      <c r="AD8" s="6"/>
    </row>
    <row r="9" spans="1:30" x14ac:dyDescent="0.3">
      <c r="A9" s="13" t="s">
        <v>18</v>
      </c>
      <c r="B9" s="14"/>
      <c r="C9" s="14"/>
      <c r="D9" s="14"/>
      <c r="E9" s="14"/>
      <c r="F9" s="14"/>
      <c r="G9" s="14"/>
      <c r="H9" s="14"/>
      <c r="I9" s="14"/>
      <c r="J9" s="15"/>
      <c r="K9" s="13">
        <f>K15</f>
        <v>0</v>
      </c>
      <c r="L9" s="14"/>
      <c r="M9" s="15"/>
      <c r="N9" s="5"/>
      <c r="O9" s="5"/>
      <c r="P9" s="13" t="s">
        <v>18</v>
      </c>
      <c r="Q9" s="14"/>
      <c r="R9" s="14"/>
      <c r="S9" s="14"/>
      <c r="T9" s="14"/>
      <c r="U9" s="14"/>
      <c r="V9" s="14"/>
      <c r="W9" s="14"/>
      <c r="X9" s="14"/>
      <c r="Y9" s="15"/>
      <c r="Z9" s="13"/>
      <c r="AA9" s="14"/>
      <c r="AB9" s="15"/>
      <c r="AC9" s="3">
        <f t="shared" ref="AC9:AC28" si="0">K9+Z9</f>
        <v>0</v>
      </c>
      <c r="AD9" s="6"/>
    </row>
    <row r="10" spans="1:30" x14ac:dyDescent="0.3">
      <c r="A10" s="13" t="s">
        <v>19</v>
      </c>
      <c r="B10" s="14"/>
      <c r="C10" s="14"/>
      <c r="D10" s="14"/>
      <c r="E10" s="14"/>
      <c r="F10" s="14"/>
      <c r="G10" s="14"/>
      <c r="H10" s="14"/>
      <c r="I10" s="14"/>
      <c r="J10" s="15"/>
      <c r="K10" s="13">
        <f>K16</f>
        <v>0</v>
      </c>
      <c r="L10" s="14"/>
      <c r="M10" s="15"/>
      <c r="N10" s="5"/>
      <c r="O10" s="5"/>
      <c r="P10" s="13" t="s">
        <v>19</v>
      </c>
      <c r="Q10" s="14"/>
      <c r="R10" s="14"/>
      <c r="S10" s="14"/>
      <c r="T10" s="14"/>
      <c r="U10" s="14"/>
      <c r="V10" s="14"/>
      <c r="W10" s="14"/>
      <c r="X10" s="14"/>
      <c r="Y10" s="15"/>
      <c r="Z10" s="13"/>
      <c r="AA10" s="14"/>
      <c r="AB10" s="15"/>
      <c r="AC10" s="3">
        <f t="shared" si="0"/>
        <v>0</v>
      </c>
      <c r="AD10" s="6"/>
    </row>
    <row r="11" spans="1:30" x14ac:dyDescent="0.3">
      <c r="A11" s="13" t="s">
        <v>20</v>
      </c>
      <c r="B11" s="14"/>
      <c r="C11" s="14"/>
      <c r="D11" s="14"/>
      <c r="E11" s="14"/>
      <c r="F11" s="14"/>
      <c r="G11" s="14"/>
      <c r="H11" s="14"/>
      <c r="I11" s="14"/>
      <c r="J11" s="15"/>
      <c r="K11" s="13">
        <f>K17+K22+K27</f>
        <v>0</v>
      </c>
      <c r="L11" s="14"/>
      <c r="M11" s="15"/>
      <c r="N11" s="5"/>
      <c r="O11" s="5"/>
      <c r="P11" s="13" t="s">
        <v>20</v>
      </c>
      <c r="Q11" s="14"/>
      <c r="R11" s="14"/>
      <c r="S11" s="14"/>
      <c r="T11" s="14"/>
      <c r="U11" s="14"/>
      <c r="V11" s="14"/>
      <c r="W11" s="14"/>
      <c r="X11" s="14"/>
      <c r="Y11" s="15"/>
      <c r="Z11" s="13">
        <f>Z17+Z22+Z27</f>
        <v>0</v>
      </c>
      <c r="AA11" s="14"/>
      <c r="AB11" s="15"/>
      <c r="AC11" s="3">
        <f t="shared" si="0"/>
        <v>0</v>
      </c>
      <c r="AD11" s="6"/>
    </row>
    <row r="12" spans="1:30" x14ac:dyDescent="0.3">
      <c r="A12" s="13" t="s">
        <v>21</v>
      </c>
      <c r="B12" s="14"/>
      <c r="C12" s="14"/>
      <c r="D12" s="14"/>
      <c r="E12" s="14"/>
      <c r="F12" s="14"/>
      <c r="G12" s="14"/>
      <c r="H12" s="14"/>
      <c r="I12" s="14"/>
      <c r="J12" s="15"/>
      <c r="K12" s="13">
        <f>K18+K23+K28</f>
        <v>0</v>
      </c>
      <c r="L12" s="14"/>
      <c r="M12" s="15"/>
      <c r="N12" s="5"/>
      <c r="O12" s="5"/>
      <c r="P12" s="13" t="s">
        <v>28</v>
      </c>
      <c r="Q12" s="14"/>
      <c r="R12" s="14"/>
      <c r="S12" s="14"/>
      <c r="T12" s="14"/>
      <c r="U12" s="14"/>
      <c r="V12" s="14"/>
      <c r="W12" s="14"/>
      <c r="X12" s="14"/>
      <c r="Y12" s="15"/>
      <c r="Z12" s="13">
        <f>Z18+Z23+Z28</f>
        <v>0</v>
      </c>
      <c r="AA12" s="14"/>
      <c r="AB12" s="15"/>
      <c r="AC12" s="3">
        <f t="shared" si="0"/>
        <v>0</v>
      </c>
      <c r="AD12" s="6"/>
    </row>
    <row r="13" spans="1:30" x14ac:dyDescent="0.3">
      <c r="A13" s="16" t="s">
        <v>25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8"/>
      <c r="N13" s="5"/>
      <c r="O13" s="5"/>
      <c r="P13" s="16" t="s">
        <v>27</v>
      </c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8"/>
      <c r="AC13" s="3">
        <f t="shared" si="0"/>
        <v>0</v>
      </c>
      <c r="AD13" s="6"/>
    </row>
    <row r="14" spans="1:30" x14ac:dyDescent="0.3">
      <c r="A14" s="16"/>
      <c r="B14" s="17"/>
      <c r="C14" s="17"/>
      <c r="D14" s="17"/>
      <c r="E14" s="17"/>
      <c r="F14" s="17"/>
      <c r="G14" s="17"/>
      <c r="H14" s="17"/>
      <c r="I14" s="17"/>
      <c r="J14" s="18"/>
      <c r="K14" s="13"/>
      <c r="L14" s="14"/>
      <c r="M14" s="15"/>
      <c r="N14" s="5"/>
      <c r="O14" s="5"/>
      <c r="P14" s="16"/>
      <c r="Q14" s="17"/>
      <c r="R14" s="17"/>
      <c r="S14" s="17"/>
      <c r="T14" s="17"/>
      <c r="U14" s="17"/>
      <c r="V14" s="17"/>
      <c r="W14" s="17"/>
      <c r="X14" s="17"/>
      <c r="Y14" s="18"/>
      <c r="Z14" s="13"/>
      <c r="AA14" s="14"/>
      <c r="AB14" s="15"/>
      <c r="AC14" s="3">
        <f t="shared" si="0"/>
        <v>0</v>
      </c>
      <c r="AD14" s="6"/>
    </row>
    <row r="15" spans="1:30" x14ac:dyDescent="0.3">
      <c r="A15" s="13" t="s">
        <v>18</v>
      </c>
      <c r="B15" s="14"/>
      <c r="C15" s="14"/>
      <c r="D15" s="14"/>
      <c r="E15" s="14"/>
      <c r="F15" s="14"/>
      <c r="G15" s="14"/>
      <c r="H15" s="14"/>
      <c r="I15" s="14"/>
      <c r="J15" s="15"/>
      <c r="K15" s="13"/>
      <c r="L15" s="14"/>
      <c r="M15" s="15"/>
      <c r="N15" s="5"/>
      <c r="O15" s="5"/>
      <c r="P15" s="13" t="s">
        <v>18</v>
      </c>
      <c r="Q15" s="14"/>
      <c r="R15" s="14"/>
      <c r="S15" s="14"/>
      <c r="T15" s="14"/>
      <c r="U15" s="14"/>
      <c r="V15" s="14"/>
      <c r="W15" s="14"/>
      <c r="X15" s="14"/>
      <c r="Y15" s="15"/>
      <c r="Z15" s="13"/>
      <c r="AA15" s="14"/>
      <c r="AB15" s="15"/>
      <c r="AC15" s="3">
        <f t="shared" si="0"/>
        <v>0</v>
      </c>
      <c r="AD15" s="6"/>
    </row>
    <row r="16" spans="1:30" x14ac:dyDescent="0.3">
      <c r="A16" s="13" t="s">
        <v>19</v>
      </c>
      <c r="B16" s="14"/>
      <c r="C16" s="14"/>
      <c r="D16" s="14"/>
      <c r="E16" s="14"/>
      <c r="F16" s="14"/>
      <c r="G16" s="14"/>
      <c r="H16" s="14"/>
      <c r="I16" s="14"/>
      <c r="J16" s="15"/>
      <c r="K16" s="13"/>
      <c r="L16" s="14"/>
      <c r="M16" s="15"/>
      <c r="N16" s="5"/>
      <c r="O16" s="5"/>
      <c r="P16" s="13" t="s">
        <v>19</v>
      </c>
      <c r="Q16" s="14"/>
      <c r="R16" s="14"/>
      <c r="S16" s="14"/>
      <c r="T16" s="14"/>
      <c r="U16" s="14"/>
      <c r="V16" s="14"/>
      <c r="W16" s="14"/>
      <c r="X16" s="14"/>
      <c r="Y16" s="15"/>
      <c r="Z16" s="13"/>
      <c r="AA16" s="14"/>
      <c r="AB16" s="15"/>
      <c r="AC16" s="3">
        <f t="shared" si="0"/>
        <v>0</v>
      </c>
      <c r="AD16" s="6"/>
    </row>
    <row r="17" spans="1:31" x14ac:dyDescent="0.3">
      <c r="A17" s="13" t="s">
        <v>20</v>
      </c>
      <c r="B17" s="14"/>
      <c r="C17" s="14"/>
      <c r="D17" s="14"/>
      <c r="E17" s="14"/>
      <c r="F17" s="14"/>
      <c r="G17" s="14"/>
      <c r="H17" s="14"/>
      <c r="I17" s="14"/>
      <c r="J17" s="15"/>
      <c r="K17" s="13"/>
      <c r="L17" s="14"/>
      <c r="M17" s="15"/>
      <c r="N17" s="5"/>
      <c r="O17" s="5"/>
      <c r="P17" s="13" t="s">
        <v>20</v>
      </c>
      <c r="Q17" s="14"/>
      <c r="R17" s="14"/>
      <c r="S17" s="14"/>
      <c r="T17" s="14"/>
      <c r="U17" s="14"/>
      <c r="V17" s="14"/>
      <c r="W17" s="14"/>
      <c r="X17" s="14"/>
      <c r="Y17" s="15"/>
      <c r="Z17" s="13"/>
      <c r="AA17" s="14"/>
      <c r="AB17" s="15"/>
      <c r="AC17" s="3">
        <f t="shared" si="0"/>
        <v>0</v>
      </c>
      <c r="AD17" s="6"/>
    </row>
    <row r="18" spans="1:31" x14ac:dyDescent="0.3">
      <c r="A18" s="13" t="s">
        <v>21</v>
      </c>
      <c r="B18" s="14"/>
      <c r="C18" s="14"/>
      <c r="D18" s="14"/>
      <c r="E18" s="14"/>
      <c r="F18" s="14"/>
      <c r="G18" s="14"/>
      <c r="H18" s="14"/>
      <c r="I18" s="14"/>
      <c r="J18" s="15"/>
      <c r="K18" s="13"/>
      <c r="L18" s="14"/>
      <c r="M18" s="15"/>
      <c r="N18" s="5"/>
      <c r="O18" s="5"/>
      <c r="P18" s="13" t="s">
        <v>28</v>
      </c>
      <c r="Q18" s="14"/>
      <c r="R18" s="14"/>
      <c r="S18" s="14"/>
      <c r="T18" s="14"/>
      <c r="U18" s="14"/>
      <c r="V18" s="14"/>
      <c r="W18" s="14"/>
      <c r="X18" s="14"/>
      <c r="Y18" s="15"/>
      <c r="Z18" s="13"/>
      <c r="AA18" s="14"/>
      <c r="AB18" s="15"/>
      <c r="AC18" s="3">
        <f t="shared" si="0"/>
        <v>0</v>
      </c>
      <c r="AD18" s="6"/>
    </row>
    <row r="19" spans="1:31" x14ac:dyDescent="0.3">
      <c r="A19" s="16" t="s">
        <v>22</v>
      </c>
      <c r="B19" s="17"/>
      <c r="C19" s="17"/>
      <c r="D19" s="17"/>
      <c r="E19" s="17"/>
      <c r="F19" s="17"/>
      <c r="G19" s="17"/>
      <c r="H19" s="17"/>
      <c r="I19" s="17"/>
      <c r="J19" s="18"/>
      <c r="K19" s="13"/>
      <c r="L19" s="14"/>
      <c r="M19" s="15"/>
      <c r="N19" s="5"/>
      <c r="O19" s="5"/>
      <c r="P19" s="16" t="s">
        <v>22</v>
      </c>
      <c r="Q19" s="17"/>
      <c r="R19" s="17"/>
      <c r="S19" s="17"/>
      <c r="T19" s="17"/>
      <c r="U19" s="17"/>
      <c r="V19" s="17"/>
      <c r="W19" s="17"/>
      <c r="X19" s="17"/>
      <c r="Y19" s="18"/>
      <c r="Z19" s="13"/>
      <c r="AA19" s="14"/>
      <c r="AB19" s="15"/>
      <c r="AC19" s="3">
        <f t="shared" si="0"/>
        <v>0</v>
      </c>
      <c r="AD19" s="6"/>
    </row>
    <row r="20" spans="1:31" x14ac:dyDescent="0.3">
      <c r="A20" s="13" t="s">
        <v>18</v>
      </c>
      <c r="B20" s="14"/>
      <c r="C20" s="14"/>
      <c r="D20" s="14"/>
      <c r="E20" s="14"/>
      <c r="F20" s="14"/>
      <c r="G20" s="14"/>
      <c r="H20" s="14"/>
      <c r="I20" s="14"/>
      <c r="J20" s="15"/>
      <c r="K20" s="13"/>
      <c r="L20" s="14"/>
      <c r="M20" s="15"/>
      <c r="N20" s="5"/>
      <c r="O20" s="5"/>
      <c r="P20" s="13" t="s">
        <v>18</v>
      </c>
      <c r="Q20" s="14"/>
      <c r="R20" s="14"/>
      <c r="S20" s="14"/>
      <c r="T20" s="14"/>
      <c r="U20" s="14"/>
      <c r="V20" s="14"/>
      <c r="W20" s="14"/>
      <c r="X20" s="14"/>
      <c r="Y20" s="15"/>
      <c r="Z20" s="13"/>
      <c r="AA20" s="14"/>
      <c r="AB20" s="15"/>
      <c r="AC20" s="3">
        <f t="shared" si="0"/>
        <v>0</v>
      </c>
      <c r="AD20" s="6"/>
    </row>
    <row r="21" spans="1:31" x14ac:dyDescent="0.3">
      <c r="A21" s="13" t="s">
        <v>19</v>
      </c>
      <c r="B21" s="14"/>
      <c r="C21" s="14"/>
      <c r="D21" s="14"/>
      <c r="E21" s="14"/>
      <c r="F21" s="14"/>
      <c r="G21" s="14"/>
      <c r="H21" s="14"/>
      <c r="I21" s="14"/>
      <c r="J21" s="15"/>
      <c r="K21" s="13"/>
      <c r="L21" s="14"/>
      <c r="M21" s="15"/>
      <c r="N21" s="5"/>
      <c r="O21" s="5"/>
      <c r="P21" s="13" t="s">
        <v>19</v>
      </c>
      <c r="Q21" s="14"/>
      <c r="R21" s="14"/>
      <c r="S21" s="14"/>
      <c r="T21" s="14"/>
      <c r="U21" s="14"/>
      <c r="V21" s="14"/>
      <c r="W21" s="14"/>
      <c r="X21" s="14"/>
      <c r="Y21" s="15"/>
      <c r="Z21" s="13"/>
      <c r="AA21" s="14"/>
      <c r="AB21" s="15"/>
      <c r="AC21" s="3">
        <f t="shared" si="0"/>
        <v>0</v>
      </c>
      <c r="AD21" s="6"/>
    </row>
    <row r="22" spans="1:31" x14ac:dyDescent="0.3">
      <c r="A22" s="13" t="s">
        <v>20</v>
      </c>
      <c r="B22" s="14"/>
      <c r="C22" s="14"/>
      <c r="D22" s="14"/>
      <c r="E22" s="14"/>
      <c r="F22" s="14"/>
      <c r="G22" s="14"/>
      <c r="H22" s="14"/>
      <c r="I22" s="14"/>
      <c r="J22" s="15"/>
      <c r="K22" s="13"/>
      <c r="L22" s="14"/>
      <c r="M22" s="15"/>
      <c r="N22" s="5"/>
      <c r="O22" s="5"/>
      <c r="P22" s="13" t="s">
        <v>20</v>
      </c>
      <c r="Q22" s="14"/>
      <c r="R22" s="14"/>
      <c r="S22" s="14"/>
      <c r="T22" s="14"/>
      <c r="U22" s="14"/>
      <c r="V22" s="14"/>
      <c r="W22" s="14"/>
      <c r="X22" s="14"/>
      <c r="Y22" s="15"/>
      <c r="Z22" s="13"/>
      <c r="AA22" s="14"/>
      <c r="AB22" s="15"/>
      <c r="AC22" s="3">
        <f t="shared" si="0"/>
        <v>0</v>
      </c>
      <c r="AD22" s="6"/>
    </row>
    <row r="23" spans="1:31" x14ac:dyDescent="0.3">
      <c r="A23" s="13" t="s">
        <v>21</v>
      </c>
      <c r="B23" s="14"/>
      <c r="C23" s="14"/>
      <c r="D23" s="14"/>
      <c r="E23" s="14"/>
      <c r="F23" s="14"/>
      <c r="G23" s="14"/>
      <c r="H23" s="14"/>
      <c r="I23" s="14"/>
      <c r="J23" s="15"/>
      <c r="K23" s="13"/>
      <c r="L23" s="14"/>
      <c r="M23" s="15"/>
      <c r="N23" s="5"/>
      <c r="O23" s="5"/>
      <c r="P23" s="13" t="s">
        <v>21</v>
      </c>
      <c r="Q23" s="14"/>
      <c r="R23" s="14"/>
      <c r="S23" s="14"/>
      <c r="T23" s="14"/>
      <c r="U23" s="14"/>
      <c r="V23" s="14"/>
      <c r="W23" s="14"/>
      <c r="X23" s="14"/>
      <c r="Y23" s="15"/>
      <c r="Z23" s="13"/>
      <c r="AA23" s="14"/>
      <c r="AB23" s="15"/>
      <c r="AC23" s="3">
        <f t="shared" si="0"/>
        <v>0</v>
      </c>
      <c r="AD23" s="6"/>
    </row>
    <row r="24" spans="1:31" x14ac:dyDescent="0.3">
      <c r="A24" s="16" t="s">
        <v>23</v>
      </c>
      <c r="B24" s="17"/>
      <c r="C24" s="17"/>
      <c r="D24" s="17"/>
      <c r="E24" s="17"/>
      <c r="F24" s="17"/>
      <c r="G24" s="17"/>
      <c r="H24" s="17"/>
      <c r="I24" s="17"/>
      <c r="J24" s="18"/>
      <c r="K24" s="13"/>
      <c r="L24" s="14"/>
      <c r="M24" s="15"/>
      <c r="N24" s="5"/>
      <c r="O24" s="5"/>
      <c r="P24" s="16" t="s">
        <v>23</v>
      </c>
      <c r="Q24" s="17"/>
      <c r="R24" s="17"/>
      <c r="S24" s="17"/>
      <c r="T24" s="17"/>
      <c r="U24" s="17"/>
      <c r="V24" s="17"/>
      <c r="W24" s="17"/>
      <c r="X24" s="17"/>
      <c r="Y24" s="18"/>
      <c r="Z24" s="13"/>
      <c r="AA24" s="14"/>
      <c r="AB24" s="15"/>
      <c r="AC24" s="3">
        <f t="shared" si="0"/>
        <v>0</v>
      </c>
      <c r="AD24" s="6"/>
    </row>
    <row r="25" spans="1:31" x14ac:dyDescent="0.3">
      <c r="A25" s="13" t="s">
        <v>18</v>
      </c>
      <c r="B25" s="14"/>
      <c r="C25" s="14"/>
      <c r="D25" s="14"/>
      <c r="E25" s="14"/>
      <c r="F25" s="14"/>
      <c r="G25" s="14"/>
      <c r="H25" s="14"/>
      <c r="I25" s="14"/>
      <c r="J25" s="15"/>
      <c r="K25" s="13"/>
      <c r="L25" s="14"/>
      <c r="M25" s="15"/>
      <c r="N25" s="5"/>
      <c r="O25" s="5"/>
      <c r="P25" s="13" t="s">
        <v>18</v>
      </c>
      <c r="Q25" s="14"/>
      <c r="R25" s="14"/>
      <c r="S25" s="14"/>
      <c r="T25" s="14"/>
      <c r="U25" s="14"/>
      <c r="V25" s="14"/>
      <c r="W25" s="14"/>
      <c r="X25" s="14"/>
      <c r="Y25" s="15"/>
      <c r="Z25" s="13"/>
      <c r="AA25" s="14"/>
      <c r="AB25" s="15"/>
      <c r="AC25" s="3">
        <f t="shared" si="0"/>
        <v>0</v>
      </c>
      <c r="AD25" s="6"/>
    </row>
    <row r="26" spans="1:31" x14ac:dyDescent="0.3">
      <c r="A26" s="13" t="s">
        <v>19</v>
      </c>
      <c r="B26" s="14"/>
      <c r="C26" s="14"/>
      <c r="D26" s="14"/>
      <c r="E26" s="14"/>
      <c r="F26" s="14"/>
      <c r="G26" s="14"/>
      <c r="H26" s="14"/>
      <c r="I26" s="14"/>
      <c r="J26" s="15"/>
      <c r="K26" s="13"/>
      <c r="L26" s="14"/>
      <c r="M26" s="15"/>
      <c r="N26" s="5"/>
      <c r="O26" s="5"/>
      <c r="P26" s="13" t="s">
        <v>19</v>
      </c>
      <c r="Q26" s="14"/>
      <c r="R26" s="14"/>
      <c r="S26" s="14"/>
      <c r="T26" s="14"/>
      <c r="U26" s="14"/>
      <c r="V26" s="14"/>
      <c r="W26" s="14"/>
      <c r="X26" s="14"/>
      <c r="Y26" s="15"/>
      <c r="Z26" s="13"/>
      <c r="AA26" s="14"/>
      <c r="AB26" s="15"/>
      <c r="AC26" s="3">
        <f t="shared" si="0"/>
        <v>0</v>
      </c>
      <c r="AD26" s="6"/>
    </row>
    <row r="27" spans="1:31" x14ac:dyDescent="0.3">
      <c r="A27" s="13" t="s">
        <v>20</v>
      </c>
      <c r="B27" s="14"/>
      <c r="C27" s="14"/>
      <c r="D27" s="14"/>
      <c r="E27" s="14"/>
      <c r="F27" s="14"/>
      <c r="G27" s="14"/>
      <c r="H27" s="14"/>
      <c r="I27" s="14"/>
      <c r="J27" s="15"/>
      <c r="K27" s="13"/>
      <c r="L27" s="14"/>
      <c r="M27" s="15"/>
      <c r="N27" s="5"/>
      <c r="O27" s="5"/>
      <c r="P27" s="13" t="s">
        <v>20</v>
      </c>
      <c r="Q27" s="14"/>
      <c r="R27" s="14"/>
      <c r="S27" s="14"/>
      <c r="T27" s="14"/>
      <c r="U27" s="14"/>
      <c r="V27" s="14"/>
      <c r="W27" s="14"/>
      <c r="X27" s="14"/>
      <c r="Y27" s="15"/>
      <c r="Z27" s="13"/>
      <c r="AA27" s="14"/>
      <c r="AB27" s="15"/>
      <c r="AC27" s="3">
        <f t="shared" si="0"/>
        <v>0</v>
      </c>
      <c r="AD27" s="6"/>
      <c r="AE27" s="3">
        <f>AC22+AC27</f>
        <v>0</v>
      </c>
    </row>
    <row r="28" spans="1:31" x14ac:dyDescent="0.3">
      <c r="A28" s="13" t="s">
        <v>21</v>
      </c>
      <c r="B28" s="14"/>
      <c r="C28" s="14"/>
      <c r="D28" s="14"/>
      <c r="E28" s="14"/>
      <c r="F28" s="14"/>
      <c r="G28" s="14"/>
      <c r="H28" s="14"/>
      <c r="I28" s="14"/>
      <c r="J28" s="15"/>
      <c r="K28" s="13"/>
      <c r="L28" s="14"/>
      <c r="M28" s="15"/>
      <c r="N28" s="5"/>
      <c r="O28" s="5"/>
      <c r="P28" s="13" t="s">
        <v>21</v>
      </c>
      <c r="Q28" s="14"/>
      <c r="R28" s="14"/>
      <c r="S28" s="14"/>
      <c r="T28" s="14"/>
      <c r="U28" s="14"/>
      <c r="V28" s="14"/>
      <c r="W28" s="14"/>
      <c r="X28" s="14"/>
      <c r="Y28" s="15"/>
      <c r="Z28" s="13"/>
      <c r="AA28" s="14"/>
      <c r="AB28" s="15"/>
      <c r="AC28" s="3">
        <f t="shared" si="0"/>
        <v>0</v>
      </c>
      <c r="AD28" s="6"/>
      <c r="AE28" s="3">
        <f>AC23+AC28</f>
        <v>0</v>
      </c>
    </row>
    <row r="29" spans="1:31" x14ac:dyDescent="0.3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6"/>
      <c r="AD29" s="6"/>
      <c r="AE29" s="3">
        <f>AE27+AE28</f>
        <v>0</v>
      </c>
    </row>
    <row r="30" spans="1:31" x14ac:dyDescent="0.3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</sheetData>
  <mergeCells count="86">
    <mergeCell ref="B2:L4"/>
    <mergeCell ref="Q2:AA4"/>
    <mergeCell ref="E6:K6"/>
    <mergeCell ref="T6:Z6"/>
    <mergeCell ref="A8:J8"/>
    <mergeCell ref="K8:M8"/>
    <mergeCell ref="P8:Y8"/>
    <mergeCell ref="Z8:AB8"/>
    <mergeCell ref="A9:J9"/>
    <mergeCell ref="K9:M9"/>
    <mergeCell ref="P9:Y9"/>
    <mergeCell ref="Z9:AB9"/>
    <mergeCell ref="A10:J10"/>
    <mergeCell ref="K10:M10"/>
    <mergeCell ref="P10:Y10"/>
    <mergeCell ref="Z10:AB10"/>
    <mergeCell ref="A11:J11"/>
    <mergeCell ref="K11:M11"/>
    <mergeCell ref="P11:Y11"/>
    <mergeCell ref="Z11:AB11"/>
    <mergeCell ref="A12:J12"/>
    <mergeCell ref="K12:M12"/>
    <mergeCell ref="P12:Y12"/>
    <mergeCell ref="Z12:AB12"/>
    <mergeCell ref="A13:M13"/>
    <mergeCell ref="P13:AB13"/>
    <mergeCell ref="A14:J14"/>
    <mergeCell ref="K14:M14"/>
    <mergeCell ref="P14:Y14"/>
    <mergeCell ref="Z14:AB14"/>
    <mergeCell ref="A15:J15"/>
    <mergeCell ref="K15:M15"/>
    <mergeCell ref="P15:Y15"/>
    <mergeCell ref="Z15:AB15"/>
    <mergeCell ref="A16:J16"/>
    <mergeCell ref="K16:M16"/>
    <mergeCell ref="P16:Y16"/>
    <mergeCell ref="Z16:AB16"/>
    <mergeCell ref="A17:J17"/>
    <mergeCell ref="K17:M17"/>
    <mergeCell ref="P17:Y17"/>
    <mergeCell ref="Z17:AB17"/>
    <mergeCell ref="A18:J18"/>
    <mergeCell ref="K18:M18"/>
    <mergeCell ref="P18:Y18"/>
    <mergeCell ref="Z18:AB18"/>
    <mergeCell ref="A19:J19"/>
    <mergeCell ref="K19:M19"/>
    <mergeCell ref="P19:Y19"/>
    <mergeCell ref="Z19:AB19"/>
    <mergeCell ref="A20:J20"/>
    <mergeCell ref="K20:M20"/>
    <mergeCell ref="P20:Y20"/>
    <mergeCell ref="Z20:AB20"/>
    <mergeCell ref="A21:J21"/>
    <mergeCell ref="K21:M21"/>
    <mergeCell ref="P21:Y21"/>
    <mergeCell ref="Z21:AB21"/>
    <mergeCell ref="A22:J22"/>
    <mergeCell ref="K22:M22"/>
    <mergeCell ref="P22:Y22"/>
    <mergeCell ref="Z22:AB22"/>
    <mergeCell ref="A23:J23"/>
    <mergeCell ref="K23:M23"/>
    <mergeCell ref="P23:Y23"/>
    <mergeCell ref="Z23:AB23"/>
    <mergeCell ref="A24:J24"/>
    <mergeCell ref="K24:M24"/>
    <mergeCell ref="P24:Y24"/>
    <mergeCell ref="Z24:AB24"/>
    <mergeCell ref="A25:J25"/>
    <mergeCell ref="K25:M25"/>
    <mergeCell ref="P25:Y25"/>
    <mergeCell ref="Z25:AB25"/>
    <mergeCell ref="A26:J26"/>
    <mergeCell ref="K26:M26"/>
    <mergeCell ref="P26:Y26"/>
    <mergeCell ref="Z26:AB26"/>
    <mergeCell ref="A27:J27"/>
    <mergeCell ref="K27:M27"/>
    <mergeCell ref="P27:Y27"/>
    <mergeCell ref="Z27:AB27"/>
    <mergeCell ref="A28:J28"/>
    <mergeCell ref="K28:M28"/>
    <mergeCell ref="P28:Y28"/>
    <mergeCell ref="Z28:AB28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ПО </vt:lpstr>
      <vt:lpstr>Январь 2024</vt:lpstr>
      <vt:lpstr>Февраль 2024</vt:lpstr>
      <vt:lpstr>Март 2024</vt:lpstr>
      <vt:lpstr>Апрель 2024</vt:lpstr>
      <vt:lpstr>Май 2024</vt:lpstr>
      <vt:lpstr>Июнь 2024</vt:lpstr>
      <vt:lpstr>Июль 2024</vt:lpstr>
      <vt:lpstr>Август 2024</vt:lpstr>
      <vt:lpstr>Сентябрь 2024</vt:lpstr>
      <vt:lpstr>Октябрь 2024</vt:lpstr>
      <vt:lpstr>Ноябрь 2024</vt:lpstr>
      <vt:lpstr>Декабрь 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2024-05-13T11:43:11Z</dcterms:modified>
</cp:coreProperties>
</file>